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12240" windowHeight="7752"/>
  </bookViews>
  <sheets>
    <sheet name="Manufact. Tech." sheetId="1" r:id="rId1"/>
  </sheets>
  <definedNames>
    <definedName name="_xlnm.Print_Area" localSheetId="0">'Manufact. Tech.'!$A$1:$J$146</definedName>
  </definedNames>
  <calcPr calcId="145621"/>
</workbook>
</file>

<file path=xl/calcChain.xml><?xml version="1.0" encoding="utf-8"?>
<calcChain xmlns="http://schemas.openxmlformats.org/spreadsheetml/2006/main">
  <c r="B100" i="1" l="1"/>
  <c r="J124" i="1"/>
  <c r="H124" i="1"/>
  <c r="I124" i="1" s="1"/>
  <c r="H85" i="1"/>
  <c r="I85" i="1" s="1"/>
  <c r="J85" i="1"/>
  <c r="J111" i="1"/>
  <c r="H111" i="1"/>
  <c r="I111" i="1" s="1"/>
  <c r="J88" i="1"/>
  <c r="H88" i="1"/>
  <c r="I88" i="1" s="1"/>
  <c r="J84" i="1" l="1"/>
  <c r="H84" i="1"/>
  <c r="I84" i="1" s="1"/>
  <c r="J83" i="1"/>
  <c r="H83" i="1"/>
  <c r="I83" i="1" s="1"/>
  <c r="J82" i="1"/>
  <c r="H82" i="1"/>
  <c r="I82" i="1" s="1"/>
  <c r="J81" i="1"/>
  <c r="H81" i="1"/>
  <c r="I81" i="1" s="1"/>
  <c r="J80" i="1"/>
  <c r="H80" i="1"/>
  <c r="I80" i="1" s="1"/>
  <c r="J79" i="1"/>
  <c r="H79" i="1"/>
  <c r="I79" i="1" s="1"/>
  <c r="J78" i="1"/>
  <c r="H78" i="1"/>
  <c r="I78" i="1" s="1"/>
  <c r="H76" i="1"/>
  <c r="I76" i="1" s="1"/>
  <c r="J76" i="1"/>
  <c r="K76" i="1"/>
  <c r="H75" i="1"/>
  <c r="I75" i="1" s="1"/>
  <c r="J75" i="1"/>
  <c r="K75" i="1"/>
  <c r="H74" i="1"/>
  <c r="I74" i="1" s="1"/>
  <c r="J74" i="1"/>
  <c r="K74" i="1"/>
  <c r="H59" i="1"/>
  <c r="I59" i="1" s="1"/>
  <c r="J59" i="1"/>
  <c r="K59" i="1"/>
  <c r="H60" i="1"/>
  <c r="I60" i="1" s="1"/>
  <c r="J60" i="1"/>
  <c r="K60" i="1"/>
  <c r="H61" i="1"/>
  <c r="I61" i="1" s="1"/>
  <c r="J61" i="1"/>
  <c r="K61" i="1"/>
  <c r="H62" i="1"/>
  <c r="I62" i="1" s="1"/>
  <c r="J62" i="1"/>
  <c r="K62" i="1"/>
  <c r="H63" i="1"/>
  <c r="I63" i="1" s="1"/>
  <c r="J63" i="1"/>
  <c r="K63" i="1"/>
  <c r="H29" i="1" l="1"/>
  <c r="I29" i="1" s="1"/>
  <c r="J29" i="1"/>
  <c r="K29" i="1"/>
  <c r="H28" i="1"/>
  <c r="I28" i="1" s="1"/>
  <c r="J28" i="1"/>
  <c r="K28" i="1"/>
  <c r="H24" i="1"/>
  <c r="I24" i="1" s="1"/>
  <c r="J24" i="1"/>
  <c r="K24" i="1"/>
  <c r="H23" i="1"/>
  <c r="I23" i="1" s="1"/>
  <c r="J23" i="1"/>
  <c r="K23" i="1"/>
  <c r="I57" i="1" l="1"/>
  <c r="I107" i="1" s="1"/>
  <c r="H57" i="1"/>
  <c r="H107" i="1" s="1"/>
  <c r="G57" i="1"/>
  <c r="G107" i="1" s="1"/>
  <c r="K73" i="1" l="1"/>
  <c r="K72" i="1"/>
  <c r="K71" i="1"/>
  <c r="K70" i="1"/>
  <c r="K69" i="1"/>
  <c r="K68" i="1"/>
  <c r="K46" i="1"/>
  <c r="K45" i="1"/>
  <c r="K44" i="1"/>
  <c r="K43" i="1"/>
  <c r="K42" i="1"/>
  <c r="K41" i="1"/>
  <c r="K39" i="1"/>
  <c r="K38" i="1"/>
  <c r="K37" i="1"/>
  <c r="K36" i="1"/>
  <c r="K35" i="1"/>
  <c r="K34" i="1"/>
  <c r="K27" i="1"/>
  <c r="K26" i="1"/>
  <c r="K25" i="1"/>
  <c r="K22" i="1"/>
  <c r="K21" i="1"/>
  <c r="K20" i="1"/>
  <c r="K19" i="1"/>
  <c r="K18" i="1"/>
  <c r="K17" i="1"/>
  <c r="K16" i="1"/>
  <c r="K15" i="1"/>
  <c r="K14" i="1"/>
  <c r="K13" i="1"/>
  <c r="F52" i="1" l="1"/>
  <c r="F102" i="1" s="1"/>
  <c r="F49" i="1"/>
  <c r="F99" i="1" s="1"/>
  <c r="J57" i="1"/>
  <c r="J107" i="1" s="1"/>
  <c r="H13" i="1" l="1"/>
  <c r="I13" i="1" s="1"/>
  <c r="F56" i="1"/>
  <c r="F106" i="1" s="1"/>
  <c r="H146" i="1"/>
  <c r="I146" i="1" s="1"/>
  <c r="H145" i="1"/>
  <c r="I145" i="1" s="1"/>
  <c r="H143" i="1"/>
  <c r="I143" i="1" s="1"/>
  <c r="H142" i="1"/>
  <c r="I142" i="1" s="1"/>
  <c r="H141" i="1"/>
  <c r="I141" i="1" s="1"/>
  <c r="E56" i="1"/>
  <c r="E106" i="1" s="1"/>
  <c r="C55" i="1"/>
  <c r="B55" i="1"/>
  <c r="B53" i="1"/>
  <c r="B103" i="1" s="1"/>
  <c r="B50" i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27" i="1"/>
  <c r="I27" i="1" s="1"/>
  <c r="H26" i="1"/>
  <c r="I26" i="1" s="1"/>
  <c r="H25" i="1"/>
  <c r="I25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2" i="1"/>
  <c r="I12" i="1" s="1"/>
  <c r="B54" i="1"/>
  <c r="B104" i="1" s="1"/>
  <c r="J14" i="1" l="1"/>
  <c r="J13" i="1" l="1"/>
  <c r="J39" i="1"/>
  <c r="J43" i="1"/>
  <c r="J16" i="1"/>
  <c r="J34" i="1"/>
  <c r="J46" i="1"/>
  <c r="J35" i="1"/>
  <c r="J19" i="1"/>
  <c r="J41" i="1"/>
  <c r="J22" i="1"/>
  <c r="J37" i="1"/>
  <c r="J68" i="1"/>
  <c r="J20" i="1"/>
  <c r="J142" i="1"/>
  <c r="J141" i="1"/>
  <c r="J72" i="1"/>
  <c r="J36" i="1"/>
  <c r="J71" i="1"/>
  <c r="J70" i="1"/>
  <c r="J69" i="1"/>
  <c r="J21" i="1"/>
  <c r="J73" i="1"/>
  <c r="J42" i="1"/>
  <c r="J25" i="1"/>
  <c r="J17" i="1"/>
  <c r="J27" i="1"/>
  <c r="J26" i="1"/>
  <c r="J18" i="1"/>
  <c r="J15" i="1"/>
  <c r="J45" i="1"/>
  <c r="J38" i="1"/>
  <c r="J44" i="1"/>
  <c r="J143" i="1"/>
</calcChain>
</file>

<file path=xl/sharedStrings.xml><?xml version="1.0" encoding="utf-8"?>
<sst xmlns="http://schemas.openxmlformats.org/spreadsheetml/2006/main" count="162" uniqueCount="131">
  <si>
    <t>VOCATIONAL SKILLS RECORD</t>
  </si>
  <si>
    <t>Participant ID:</t>
  </si>
  <si>
    <t xml:space="preserve">Entry Date </t>
  </si>
  <si>
    <t>Performance Scale</t>
  </si>
  <si>
    <t>1 - unattempted</t>
  </si>
  <si>
    <t>2 - attempted not tested</t>
  </si>
  <si>
    <t>Exit Date</t>
  </si>
  <si>
    <t>3 - less than competent</t>
  </si>
  <si>
    <t>4 - competent</t>
  </si>
  <si>
    <t>5 - exceeds competency</t>
  </si>
  <si>
    <t xml:space="preserve">O·NET # </t>
  </si>
  <si>
    <t>FINAL</t>
  </si>
  <si>
    <t>SUPPLEMENT A:  STUDENT BEHAVIORS</t>
  </si>
  <si>
    <t>A1.1*  Demonstrate ability to work independently &amp; safely.</t>
  </si>
  <si>
    <t>A1.2*  Demonstrate appropriate interpersonal skills.</t>
  </si>
  <si>
    <t>A1.3*  Follow written and/or verbal instructions.</t>
  </si>
  <si>
    <t>A1.4*  Maintain good personal hygiene and appearance.</t>
  </si>
  <si>
    <t>A1.5*  Demonstrate ability to be punctual and dependable.</t>
  </si>
  <si>
    <t>Name</t>
  </si>
  <si>
    <t>Participant ID</t>
  </si>
  <si>
    <t>* DESIGNATES REQUIRED SKILLS FOR GRADUATION</t>
  </si>
  <si>
    <t>Training Area/Program</t>
  </si>
  <si>
    <t>Hours</t>
  </si>
  <si>
    <t>SKILLS</t>
  </si>
  <si>
    <t>Manufacturing Technology</t>
  </si>
  <si>
    <t>Manufacturing Technician</t>
  </si>
  <si>
    <t xml:space="preserve">17-3029.09 </t>
  </si>
  <si>
    <t xml:space="preserve">1.2*     Comply with general safety and class rules </t>
  </si>
  <si>
    <t>1.4*     Obtain OSHA 10 certification</t>
  </si>
  <si>
    <t>1.3*     Demonstrate understanding of modern manufacturing and production</t>
  </si>
  <si>
    <t>1.5*     Orientation to process flow map of the manufacturing process</t>
  </si>
  <si>
    <t>1.6*     Orientation to history of manufacturing</t>
  </si>
  <si>
    <t>2.2*     Demonstrate ability to read standard and metric rulers</t>
  </si>
  <si>
    <t>2.3*     Demonstrate ability to perform basis math conversions using charts</t>
  </si>
  <si>
    <t>2.1*     Demonstrate ability to understand given math operations</t>
  </si>
  <si>
    <t>2.4*     Demonstrate ability to use geometric shapes and volumes</t>
  </si>
  <si>
    <t>2.5*     Demonstrate ability to answer questions regarding specific gravity</t>
  </si>
  <si>
    <t>2.6*     Demonstrate ability to answer questions regarding ratios</t>
  </si>
  <si>
    <t>2.7*     Demonstrate ability to answer questions regarding torque</t>
  </si>
  <si>
    <t>3.3*     Demonstrate effective communication with team members</t>
  </si>
  <si>
    <t>3.1*     Demonstrate use principles of mechanical advantage</t>
  </si>
  <si>
    <t>3.2*     Demonstrate role of team leaders through role playing</t>
  </si>
  <si>
    <t xml:space="preserve">3.4       Identify and demonstrate components of a successful team </t>
  </si>
  <si>
    <t>3.5       Demonstrate effective ways to resolve conflicts</t>
  </si>
  <si>
    <t>4.3       Demonstrate knowledge of gears, gear ratios and torque</t>
  </si>
  <si>
    <t>6.1        Demonstrate knowledge of electron flow and amperage</t>
  </si>
  <si>
    <t>6.2        Demonstrate knowledge of creation and use of an electromagnet</t>
  </si>
  <si>
    <t>6.3        Demonstrate knowledge of Ohm's law for DC</t>
  </si>
  <si>
    <t>6.4        Demonstrate use of an electrical multi-meter</t>
  </si>
  <si>
    <t>6.5        Demonstrate knowledge of operations of DC motors and generators</t>
  </si>
  <si>
    <t>6.6        Demonstrate knowledge of solenoids and relays</t>
  </si>
  <si>
    <t>6.7        Demonstrate knowledge of series and parallel circuits</t>
  </si>
  <si>
    <t>7.1        Define a circuit and determine what is happening in the wires</t>
  </si>
  <si>
    <t xml:space="preserve">             (Capacitor Aided System for Teaching and Learning Electricity)</t>
  </si>
  <si>
    <t>7.2        Demonstrate competency with CASTLE system</t>
  </si>
  <si>
    <t>7.3        Demonstrate understanding of conductors and insulators</t>
  </si>
  <si>
    <t>7.5        Demonstrate knowledge of resistance and resistors</t>
  </si>
  <si>
    <t xml:space="preserve">7.6        Demonstrate knowledge of schematic circuit diagrams  </t>
  </si>
  <si>
    <t xml:space="preserve">7.7        Demonstrate knowledge of capacitance and capacitors </t>
  </si>
  <si>
    <t>8.1        Explain how simple mechanical controls operate and their function</t>
  </si>
  <si>
    <t xml:space="preserve">             in complex systems</t>
  </si>
  <si>
    <t>8.2        Predict and explain the behavior of relay circuits</t>
  </si>
  <si>
    <t>8.3        Wire a relay-controlled circuit for ladder logic type diagrams</t>
  </si>
  <si>
    <t>8.4        Create a flow chart for a computer program that controls a device</t>
  </si>
  <si>
    <t>8.5        Demonstrate knowledge of electrical schematics</t>
  </si>
  <si>
    <t>8.7        Demonstrate knowledge of PLC and ladder logic</t>
  </si>
  <si>
    <t>8.8        Demonstrate basic knowledge of CNC</t>
  </si>
  <si>
    <t>8.9        Demonstrate basic knowledge of binary code</t>
  </si>
  <si>
    <t>9.1        Demonstrate Understanding the difference between elements, compounds and mixtures</t>
  </si>
  <si>
    <t xml:space="preserve">             compounds and mixtures</t>
  </si>
  <si>
    <t>9.2        Demonstrate knowledge of the basics of atomic structure</t>
  </si>
  <si>
    <t>9.3        Demonstrate basic knowledge of the periodic table of the elements</t>
  </si>
  <si>
    <t>9.4        Demonstrate how elements combine to form compounds</t>
  </si>
  <si>
    <t>9.5        Demonstrate knowledge of concepts of acids and bases</t>
  </si>
  <si>
    <t>9.6        Demonstrate knowledge how electrolysis/hydrogen fuel cells work</t>
  </si>
  <si>
    <t>9.7        Demonstrate knowledge of making polymers</t>
  </si>
  <si>
    <t>8.10 *   Correctly answer chapter review with a minimum 80% accuracy</t>
  </si>
  <si>
    <t>6.8 *     Correctly answer chapter review with a minimum 80% accuracy</t>
  </si>
  <si>
    <t>7.8 *     Correctly answer chapter review with a minimum 80% accuracy</t>
  </si>
  <si>
    <t>3.6 *    Correctly answer chapter review with a minimum 80% accuracy</t>
  </si>
  <si>
    <t>4.1       Demonstrate knowledge of pulleys and affects on Newtons</t>
  </si>
  <si>
    <t>4.2       Demonstrate knowledge of Class 1, 2 and 3 levers</t>
  </si>
  <si>
    <t>4.4       Demonstrate use of an orthographic projection</t>
  </si>
  <si>
    <t>4.5       Demonstrate knowledge of principles of allowance and tolerance</t>
  </si>
  <si>
    <t>4.6 *    Correctly answer chapter review with a minimum 80% accuracy</t>
  </si>
  <si>
    <t xml:space="preserve">5.1       Predict the effect of a change of pressure on volume </t>
  </si>
  <si>
    <t xml:space="preserve">            and a change of volume due to pressure</t>
  </si>
  <si>
    <t>5.2       Predict the effect of temperature on pressure and volume</t>
  </si>
  <si>
    <t>5.3       Identify relationship between boiling point of fluids &amp; pressure</t>
  </si>
  <si>
    <t>5.4       Generate solutions using pneumatics &amp; hydraulics to affect a result</t>
  </si>
  <si>
    <t>5.6*     Correctly answer chapter review with a minimum 80% accuracy</t>
  </si>
  <si>
    <t>2.8*     Correctly answer chapter review with a minimum 80% accuracy</t>
  </si>
  <si>
    <t>10.1       Demonstrate basic knowledge of business acumen</t>
  </si>
  <si>
    <t>10.2       Demonstrate ability to classify and use common business terms</t>
  </si>
  <si>
    <t>10.3       Demonstrate ability to interpret common financial documents</t>
  </si>
  <si>
    <t xml:space="preserve">10.4       Demonstrate through case study and role play the ability to </t>
  </si>
  <si>
    <t xml:space="preserve">             predict strategies and make decisions to improve bottom line</t>
  </si>
  <si>
    <t>10.6       Demonstrate basic knowledge of DMAIC</t>
  </si>
  <si>
    <t>10.7*     Correctly answer chapter review with a minimum 80% accuracy</t>
  </si>
  <si>
    <t>9.8*      Correctly answer chapter review with a minimum 80% accuracy</t>
  </si>
  <si>
    <t>12.1       Pass national test and certify as manufacturing specialist</t>
  </si>
  <si>
    <t>12.2       Pass national test and certify as manufacturing technician 1</t>
  </si>
  <si>
    <t xml:space="preserve">            radiation) to affect results</t>
  </si>
  <si>
    <t>5.5       Generate solutions using thermal energy (heat, conduction, convection and radiation) to affect results</t>
  </si>
  <si>
    <t>(Page 2 of 3)</t>
  </si>
  <si>
    <t>(Page 1 of  3)</t>
  </si>
  <si>
    <t xml:space="preserve">11.2       Demonstrate basic knowledge of quality management concepts </t>
  </si>
  <si>
    <t>11.1       Demonstrate basic knowledge of LEAN concepts</t>
  </si>
  <si>
    <t>11.3       Demonstrate use of graphics, statistics &amp; probability used in business</t>
  </si>
  <si>
    <t>11.4       Demonstrate knowledge of SPC (statistical process control)</t>
  </si>
  <si>
    <t>11.5       Demonstrate knowledge of business process mapping</t>
  </si>
  <si>
    <t>11.6       Demonstrate knowledge of business VSM (value stream mapping)</t>
  </si>
  <si>
    <t xml:space="preserve">1.1*     Understand given class and course expectations </t>
  </si>
  <si>
    <t>8.6        Demonstrate use of programmable logic controls (PLC)</t>
  </si>
  <si>
    <t>WILSON WORKFORCE CENTER</t>
  </si>
  <si>
    <t>(Page 3 of 3)</t>
  </si>
  <si>
    <t>ORIENTATION  (31 hours)</t>
  </si>
  <si>
    <t>11.8 *    Correctly answer chapter review with a minimum 80% accuracy</t>
  </si>
  <si>
    <t>11.7       Demonstrate knowledge of series and parallel circuits</t>
  </si>
  <si>
    <t>Revised 8/2017</t>
  </si>
  <si>
    <t>MATH FOR MANUFACTURING (Tab 1)  (36 hours)</t>
  </si>
  <si>
    <t>TEAMWORK AND WORKPLACE BEHAVIOR (Tab 2)  (26 hours)</t>
  </si>
  <si>
    <t>MECHANICS AND SPATIAL REASONING (Tab 3)  (26 hours)</t>
  </si>
  <si>
    <t>THERMODYNAMICS AND FLUID POWER (Tab 4)  (28 hours)</t>
  </si>
  <si>
    <t>ELECTRICITY ONE (Tab 5)  (43 hours)</t>
  </si>
  <si>
    <t>ELECTRICITY TWO (Tab 6)  (43 hours)</t>
  </si>
  <si>
    <t>CONTROLS (Tab 7)  (55 hours)</t>
  </si>
  <si>
    <t>CHEMISTRY (Tab 8)  (43 hours)</t>
  </si>
  <si>
    <t>BUSINESS ACUMEN (Tab 9)  (31 hours)</t>
  </si>
  <si>
    <t>QUALITY AND MATH FOR QUALITY (Tab 10)  (43 hours)</t>
  </si>
  <si>
    <t>Manufacturing certifications (OPTIONAL)  (5 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</si>
</sst>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0" x14ac:knownFonts="1">
    <font>
      <sz val="10"/>
      <color theme="1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24"/>
      <color rgb="FF3891A7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1" fillId="0" borderId="2" xfId="0" applyFont="1" applyBorder="1"/>
    <xf numFmtId="0" fontId="1" fillId="0" borderId="1" xfId="0" applyFont="1" applyBorder="1" applyAlignment="1"/>
    <xf numFmtId="0" fontId="1" fillId="2" borderId="3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14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164" fontId="1" fillId="0" borderId="8" xfId="0" applyNumberFormat="1" applyFont="1" applyBorder="1" applyAlignment="1">
      <alignment horizontal="center" vertical="top" wrapText="1"/>
    </xf>
    <xf numFmtId="0" fontId="6" fillId="0" borderId="0" xfId="0" applyFont="1"/>
    <xf numFmtId="0" fontId="6" fillId="0" borderId="9" xfId="0" applyFont="1" applyBorder="1" applyAlignment="1">
      <alignment horizontal="center" vertical="top" wrapText="1"/>
    </xf>
    <xf numFmtId="0" fontId="1" fillId="0" borderId="0" xfId="0" applyFont="1" applyFill="1"/>
    <xf numFmtId="0" fontId="1" fillId="0" borderId="3" xfId="0" applyFont="1" applyFill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3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1" fillId="0" borderId="0" xfId="0" applyFont="1" applyAlignment="1"/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 indent="1"/>
    </xf>
    <xf numFmtId="0" fontId="1" fillId="0" borderId="7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right"/>
    </xf>
    <xf numFmtId="0" fontId="9" fillId="0" borderId="0" xfId="0" applyFont="1" applyAlignment="1">
      <alignment horizontal="left" vertical="center" indent="6" readingOrder="1"/>
    </xf>
    <xf numFmtId="1" fontId="1" fillId="0" borderId="8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 indent="1"/>
    </xf>
    <xf numFmtId="0" fontId="1" fillId="0" borderId="7" xfId="0" applyFont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7" xfId="0" applyFont="1" applyFill="1" applyBorder="1" applyAlignment="1">
      <alignment horizontal="left" vertical="top" wrapText="1" inden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4" fillId="0" borderId="1" xfId="0" applyFont="1" applyBorder="1" applyAlignment="1"/>
    <xf numFmtId="0" fontId="4" fillId="0" borderId="2" xfId="0" applyFont="1" applyBorder="1" applyAlignment="1"/>
    <xf numFmtId="0" fontId="1" fillId="0" borderId="2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tabSelected="1" topLeftCell="A31" zoomScale="80" zoomScaleNormal="80" zoomScaleSheetLayoutView="110" workbookViewId="0"/>
  </sheetViews>
  <sheetFormatPr defaultColWidth="9.109375" defaultRowHeight="15" customHeight="1" x14ac:dyDescent="0.3"/>
  <cols>
    <col min="1" max="1" width="1.109375" style="1" customWidth="1"/>
    <col min="2" max="2" width="15.5546875" style="33" customWidth="1"/>
    <col min="3" max="3" width="17.88671875" style="1" customWidth="1"/>
    <col min="4" max="4" width="9.5546875" style="1" customWidth="1"/>
    <col min="5" max="5" width="13.88671875" style="1" customWidth="1"/>
    <col min="6" max="6" width="16.109375" style="1" customWidth="1"/>
    <col min="7" max="10" width="7" style="1" customWidth="1"/>
    <col min="11" max="11" width="1.5546875" style="1" customWidth="1"/>
    <col min="12" max="16384" width="9.109375" style="1"/>
  </cols>
  <sheetData>
    <row r="1" spans="2:11" ht="15" customHeight="1" x14ac:dyDescent="0.35">
      <c r="B1" s="45" t="s">
        <v>0</v>
      </c>
      <c r="C1" s="44"/>
      <c r="D1" s="3"/>
      <c r="E1" s="57" t="s">
        <v>114</v>
      </c>
      <c r="F1" s="57"/>
      <c r="G1" s="57"/>
      <c r="H1" s="57"/>
      <c r="I1" s="57"/>
      <c r="J1" s="58"/>
    </row>
    <row r="2" spans="2:11" ht="15" customHeight="1" x14ac:dyDescent="0.3">
      <c r="B2" s="4" t="s">
        <v>18</v>
      </c>
      <c r="C2" s="5" t="s">
        <v>19</v>
      </c>
      <c r="D2" s="3"/>
      <c r="E2" s="6" t="s">
        <v>2</v>
      </c>
      <c r="F2" s="7"/>
      <c r="G2" s="66" t="s">
        <v>3</v>
      </c>
      <c r="H2" s="67"/>
      <c r="I2" s="67"/>
      <c r="J2" s="68"/>
    </row>
    <row r="3" spans="2:11" ht="15" customHeight="1" x14ac:dyDescent="0.3">
      <c r="B3" s="69"/>
      <c r="C3" s="70"/>
      <c r="D3" s="70"/>
      <c r="E3" s="70"/>
      <c r="F3" s="71"/>
      <c r="G3" s="75" t="s">
        <v>4</v>
      </c>
      <c r="H3" s="76"/>
      <c r="I3" s="76"/>
      <c r="J3" s="77"/>
    </row>
    <row r="4" spans="2:11" ht="15" customHeight="1" x14ac:dyDescent="0.3">
      <c r="B4" s="72"/>
      <c r="C4" s="73"/>
      <c r="D4" s="73"/>
      <c r="E4" s="73"/>
      <c r="F4" s="74"/>
      <c r="G4" s="75" t="s">
        <v>5</v>
      </c>
      <c r="H4" s="76"/>
      <c r="I4" s="76"/>
      <c r="J4" s="77"/>
    </row>
    <row r="5" spans="2:11" ht="15" customHeight="1" x14ac:dyDescent="0.3">
      <c r="B5" s="78" t="s">
        <v>21</v>
      </c>
      <c r="C5" s="79"/>
      <c r="D5" s="80" t="s">
        <v>6</v>
      </c>
      <c r="E5" s="80"/>
      <c r="F5" s="7"/>
      <c r="G5" s="75" t="s">
        <v>7</v>
      </c>
      <c r="H5" s="76"/>
      <c r="I5" s="76"/>
      <c r="J5" s="77"/>
    </row>
    <row r="6" spans="2:11" ht="15" customHeight="1" x14ac:dyDescent="0.3">
      <c r="B6" s="81" t="s">
        <v>24</v>
      </c>
      <c r="C6" s="82"/>
      <c r="D6" s="82"/>
      <c r="E6" s="82"/>
      <c r="F6" s="82"/>
      <c r="G6" s="75" t="s">
        <v>8</v>
      </c>
      <c r="H6" s="76"/>
      <c r="I6" s="76"/>
      <c r="J6" s="77"/>
    </row>
    <row r="7" spans="2:11" ht="15" customHeight="1" x14ac:dyDescent="0.3">
      <c r="B7" s="83" t="s">
        <v>25</v>
      </c>
      <c r="C7" s="84"/>
      <c r="D7" s="84"/>
      <c r="E7" s="84"/>
      <c r="F7" s="84"/>
      <c r="G7" s="85" t="s">
        <v>9</v>
      </c>
      <c r="H7" s="86"/>
      <c r="I7" s="86"/>
      <c r="J7" s="87"/>
    </row>
    <row r="8" spans="2:11" ht="15" customHeight="1" x14ac:dyDescent="0.3">
      <c r="B8" s="9" t="s">
        <v>10</v>
      </c>
      <c r="C8" s="10" t="s">
        <v>26</v>
      </c>
      <c r="D8" s="10"/>
      <c r="E8" s="10"/>
      <c r="F8" s="11"/>
      <c r="G8" s="88"/>
      <c r="H8" s="89"/>
      <c r="I8" s="89"/>
      <c r="J8" s="90"/>
    </row>
    <row r="9" spans="2:11" ht="15" customHeight="1" x14ac:dyDescent="0.3">
      <c r="B9" s="91"/>
      <c r="C9" s="92"/>
      <c r="D9" s="92"/>
      <c r="E9" s="6" t="s">
        <v>22</v>
      </c>
      <c r="F9" s="34">
        <v>410</v>
      </c>
      <c r="G9" s="93"/>
      <c r="H9" s="94"/>
      <c r="I9" s="94"/>
      <c r="J9" s="95"/>
    </row>
    <row r="10" spans="2:11" ht="15" customHeight="1" x14ac:dyDescent="0.3">
      <c r="B10" s="96"/>
      <c r="C10" s="97"/>
      <c r="D10" s="97"/>
      <c r="E10" s="97"/>
      <c r="F10" s="98"/>
      <c r="G10" s="12"/>
      <c r="H10" s="12"/>
      <c r="I10" s="12"/>
      <c r="J10" s="12"/>
    </row>
    <row r="11" spans="2:11" s="13" customFormat="1" ht="15.6" x14ac:dyDescent="0.3">
      <c r="B11" s="62" t="s">
        <v>23</v>
      </c>
      <c r="C11" s="63"/>
      <c r="D11" s="63"/>
      <c r="E11" s="64" t="s">
        <v>105</v>
      </c>
      <c r="F11" s="65"/>
      <c r="G11" s="14">
        <v>1</v>
      </c>
      <c r="H11" s="14">
        <v>2</v>
      </c>
      <c r="I11" s="14">
        <v>3</v>
      </c>
      <c r="J11" s="14" t="s">
        <v>11</v>
      </c>
    </row>
    <row r="12" spans="2:11" s="15" customFormat="1" ht="14.25" customHeight="1" x14ac:dyDescent="0.3">
      <c r="B12" s="51" t="s">
        <v>12</v>
      </c>
      <c r="C12" s="52"/>
      <c r="D12" s="52"/>
      <c r="E12" s="52"/>
      <c r="F12" s="53"/>
      <c r="G12" s="16"/>
      <c r="H12" s="17" t="str">
        <f t="shared" ref="H12:I34" si="0">IF(AND(H$10&lt;&gt;"",G12&lt;&gt;""),G12,"")</f>
        <v/>
      </c>
      <c r="I12" s="17" t="str">
        <f t="shared" si="0"/>
        <v/>
      </c>
      <c r="J12" s="16"/>
    </row>
    <row r="13" spans="2:11" s="15" customFormat="1" ht="14.25" customHeight="1" x14ac:dyDescent="0.3">
      <c r="B13" s="54" t="s">
        <v>13</v>
      </c>
      <c r="C13" s="55"/>
      <c r="D13" s="55"/>
      <c r="E13" s="55"/>
      <c r="F13" s="56"/>
      <c r="G13" s="18"/>
      <c r="H13" s="17" t="str">
        <f t="shared" ref="H13" si="1">IF(AND(H$10&lt;&gt;"",G13&lt;&gt;""),G13,"")</f>
        <v/>
      </c>
      <c r="I13" s="17" t="str">
        <f t="shared" ref="I13" si="2">IF(AND(I$10&lt;&gt;"",H13&lt;&gt;""),H13,"")</f>
        <v/>
      </c>
      <c r="J13" s="18" t="str">
        <f>IF(J$10="","",IF(#REF!="",$I13,#REF!))</f>
        <v/>
      </c>
      <c r="K13" s="15" t="str">
        <f>IF(K$10="","",IF(#REF!="",$I13,#REF!))</f>
        <v/>
      </c>
    </row>
    <row r="14" spans="2:11" s="15" customFormat="1" ht="14.25" customHeight="1" x14ac:dyDescent="0.3">
      <c r="B14" s="54" t="s">
        <v>14</v>
      </c>
      <c r="C14" s="55"/>
      <c r="D14" s="55"/>
      <c r="E14" s="55"/>
      <c r="F14" s="56"/>
      <c r="G14" s="18"/>
      <c r="H14" s="17" t="str">
        <f t="shared" si="0"/>
        <v/>
      </c>
      <c r="I14" s="17" t="str">
        <f t="shared" si="0"/>
        <v/>
      </c>
      <c r="J14" s="18" t="str">
        <f>IF(J$10="","",IF(#REF!="",$I14,#REF!))</f>
        <v/>
      </c>
      <c r="K14" s="15" t="str">
        <f>IF(K$10="","",IF(#REF!="",$I14,#REF!))</f>
        <v/>
      </c>
    </row>
    <row r="15" spans="2:11" s="19" customFormat="1" ht="14.25" customHeight="1" x14ac:dyDescent="0.3">
      <c r="B15" s="54" t="s">
        <v>15</v>
      </c>
      <c r="C15" s="55"/>
      <c r="D15" s="55"/>
      <c r="E15" s="55"/>
      <c r="F15" s="56"/>
      <c r="G15" s="18"/>
      <c r="H15" s="17" t="str">
        <f t="shared" si="0"/>
        <v/>
      </c>
      <c r="I15" s="17" t="str">
        <f t="shared" si="0"/>
        <v/>
      </c>
      <c r="J15" s="18" t="str">
        <f>IF(J$10="","",IF(#REF!="",$I15,#REF!))</f>
        <v/>
      </c>
      <c r="K15" s="19" t="str">
        <f>IF(K$10="","",IF(#REF!="",$I15,#REF!))</f>
        <v/>
      </c>
    </row>
    <row r="16" spans="2:11" s="19" customFormat="1" ht="14.25" customHeight="1" x14ac:dyDescent="0.3">
      <c r="B16" s="54" t="s">
        <v>16</v>
      </c>
      <c r="C16" s="55"/>
      <c r="D16" s="55"/>
      <c r="E16" s="55"/>
      <c r="F16" s="56"/>
      <c r="G16" s="18"/>
      <c r="H16" s="17" t="str">
        <f t="shared" si="0"/>
        <v/>
      </c>
      <c r="I16" s="17" t="str">
        <f t="shared" si="0"/>
        <v/>
      </c>
      <c r="J16" s="18" t="str">
        <f>IF(J$10="","",IF(#REF!="",$I16,#REF!))</f>
        <v/>
      </c>
      <c r="K16" s="19" t="str">
        <f>IF(K$10="","",IF(#REF!="",$I16,#REF!))</f>
        <v/>
      </c>
    </row>
    <row r="17" spans="2:11" s="19" customFormat="1" ht="14.25" customHeight="1" x14ac:dyDescent="0.3">
      <c r="B17" s="54" t="s">
        <v>17</v>
      </c>
      <c r="C17" s="55"/>
      <c r="D17" s="55"/>
      <c r="E17" s="55"/>
      <c r="F17" s="56"/>
      <c r="G17" s="18"/>
      <c r="H17" s="17" t="str">
        <f t="shared" si="0"/>
        <v/>
      </c>
      <c r="I17" s="17" t="str">
        <f t="shared" si="0"/>
        <v/>
      </c>
      <c r="J17" s="18" t="str">
        <f>IF(J$10="","",IF(#REF!="",$I17,#REF!))</f>
        <v/>
      </c>
      <c r="K17" s="19" t="str">
        <f>IF(K$10="","",IF(#REF!="",$I17,#REF!))</f>
        <v/>
      </c>
    </row>
    <row r="18" spans="2:11" s="19" customFormat="1" ht="14.25" customHeight="1" x14ac:dyDescent="0.3">
      <c r="B18" s="51" t="s">
        <v>116</v>
      </c>
      <c r="C18" s="52"/>
      <c r="D18" s="52"/>
      <c r="E18" s="52"/>
      <c r="F18" s="53"/>
      <c r="G18" s="18"/>
      <c r="H18" s="17" t="str">
        <f t="shared" si="0"/>
        <v/>
      </c>
      <c r="I18" s="17" t="str">
        <f t="shared" si="0"/>
        <v/>
      </c>
      <c r="J18" s="18" t="str">
        <f>IF(J$10="","",IF(#REF!="",$I18,#REF!))</f>
        <v/>
      </c>
      <c r="K18" s="19" t="str">
        <f>IF(K$10="","",IF(#REF!="",$I18,#REF!))</f>
        <v/>
      </c>
    </row>
    <row r="19" spans="2:11" s="15" customFormat="1" ht="14.25" customHeight="1" x14ac:dyDescent="0.3">
      <c r="B19" s="54" t="s">
        <v>112</v>
      </c>
      <c r="C19" s="55"/>
      <c r="D19" s="55"/>
      <c r="E19" s="55"/>
      <c r="F19" s="56"/>
      <c r="G19" s="18"/>
      <c r="H19" s="17" t="str">
        <f t="shared" si="0"/>
        <v/>
      </c>
      <c r="I19" s="17" t="str">
        <f t="shared" si="0"/>
        <v/>
      </c>
      <c r="J19" s="18" t="str">
        <f>IF(J$10="","",IF(#REF!="",$I19,#REF!))</f>
        <v/>
      </c>
      <c r="K19" s="15" t="str">
        <f>IF(K$10="","",IF(#REF!="",$I19,#REF!))</f>
        <v/>
      </c>
    </row>
    <row r="20" spans="2:11" s="15" customFormat="1" ht="14.25" customHeight="1" x14ac:dyDescent="0.3">
      <c r="B20" s="54" t="s">
        <v>27</v>
      </c>
      <c r="C20" s="55"/>
      <c r="D20" s="55"/>
      <c r="E20" s="55"/>
      <c r="F20" s="56"/>
      <c r="G20" s="18"/>
      <c r="H20" s="17" t="str">
        <f t="shared" si="0"/>
        <v/>
      </c>
      <c r="I20" s="17" t="str">
        <f t="shared" si="0"/>
        <v/>
      </c>
      <c r="J20" s="18" t="str">
        <f>IF(J$10="","",IF(#REF!="",$I20,#REF!))</f>
        <v/>
      </c>
      <c r="K20" s="15" t="str">
        <f>IF(K$10="","",IF(#REF!="",$I20,#REF!))</f>
        <v/>
      </c>
    </row>
    <row r="21" spans="2:11" s="15" customFormat="1" ht="14.25" customHeight="1" x14ac:dyDescent="0.3">
      <c r="B21" s="54" t="s">
        <v>29</v>
      </c>
      <c r="C21" s="55"/>
      <c r="D21" s="55"/>
      <c r="E21" s="55"/>
      <c r="F21" s="56"/>
      <c r="G21" s="18"/>
      <c r="H21" s="17" t="str">
        <f t="shared" si="0"/>
        <v/>
      </c>
      <c r="I21" s="17" t="str">
        <f t="shared" si="0"/>
        <v/>
      </c>
      <c r="J21" s="18" t="str">
        <f>IF(J$10="","",IF(#REF!="",$I21,#REF!))</f>
        <v/>
      </c>
      <c r="K21" s="15" t="str">
        <f>IF(K$10="","",IF(#REF!="",$I21,#REF!))</f>
        <v/>
      </c>
    </row>
    <row r="22" spans="2:11" s="15" customFormat="1" ht="14.25" customHeight="1" x14ac:dyDescent="0.3">
      <c r="B22" s="54" t="s">
        <v>28</v>
      </c>
      <c r="C22" s="55"/>
      <c r="D22" s="55"/>
      <c r="E22" s="55"/>
      <c r="F22" s="56"/>
      <c r="G22" s="18"/>
      <c r="H22" s="17" t="str">
        <f t="shared" si="0"/>
        <v/>
      </c>
      <c r="I22" s="17" t="str">
        <f t="shared" si="0"/>
        <v/>
      </c>
      <c r="J22" s="18" t="str">
        <f>IF(J$10="","",IF(#REF!="",$I22,#REF!))</f>
        <v/>
      </c>
      <c r="K22" s="15" t="str">
        <f>IF(K$10="","",IF(#REF!="",$I22,#REF!))</f>
        <v/>
      </c>
    </row>
    <row r="23" spans="2:11" s="15" customFormat="1" ht="14.25" customHeight="1" x14ac:dyDescent="0.3">
      <c r="B23" s="54" t="s">
        <v>30</v>
      </c>
      <c r="C23" s="55"/>
      <c r="D23" s="55"/>
      <c r="E23" s="55"/>
      <c r="F23" s="56"/>
      <c r="G23" s="18"/>
      <c r="H23" s="17" t="str">
        <f t="shared" si="0"/>
        <v/>
      </c>
      <c r="I23" s="17" t="str">
        <f t="shared" si="0"/>
        <v/>
      </c>
      <c r="J23" s="18" t="str">
        <f>IF(J$10="","",IF(#REF!="",$I23,#REF!))</f>
        <v/>
      </c>
      <c r="K23" s="15" t="str">
        <f>IF(K$10="","",IF(#REF!="",$I23,#REF!))</f>
        <v/>
      </c>
    </row>
    <row r="24" spans="2:11" s="15" customFormat="1" ht="14.25" customHeight="1" x14ac:dyDescent="0.3">
      <c r="B24" s="54" t="s">
        <v>31</v>
      </c>
      <c r="C24" s="55"/>
      <c r="D24" s="55"/>
      <c r="E24" s="55"/>
      <c r="F24" s="56"/>
      <c r="G24" s="18"/>
      <c r="H24" s="17" t="str">
        <f t="shared" si="0"/>
        <v/>
      </c>
      <c r="I24" s="17" t="str">
        <f t="shared" si="0"/>
        <v/>
      </c>
      <c r="J24" s="18" t="str">
        <f>IF(J$10="","",IF(#REF!="",$I24,#REF!))</f>
        <v/>
      </c>
      <c r="K24" s="15" t="str">
        <f>IF(K$10="","",IF(#REF!="",$I24,#REF!))</f>
        <v/>
      </c>
    </row>
    <row r="25" spans="2:11" s="19" customFormat="1" ht="14.25" customHeight="1" x14ac:dyDescent="0.3">
      <c r="B25" s="51" t="s">
        <v>120</v>
      </c>
      <c r="C25" s="52"/>
      <c r="D25" s="52"/>
      <c r="E25" s="52"/>
      <c r="F25" s="53"/>
      <c r="G25" s="18"/>
      <c r="H25" s="17" t="str">
        <f t="shared" si="0"/>
        <v/>
      </c>
      <c r="I25" s="17" t="str">
        <f t="shared" si="0"/>
        <v/>
      </c>
      <c r="J25" s="18" t="str">
        <f>IF(J$10="","",IF(#REF!="",$I25,#REF!))</f>
        <v/>
      </c>
      <c r="K25" s="19" t="str">
        <f>IF(K$10="","",IF(#REF!="",$I25,#REF!))</f>
        <v/>
      </c>
    </row>
    <row r="26" spans="2:11" s="19" customFormat="1" ht="14.25" customHeight="1" x14ac:dyDescent="0.3">
      <c r="B26" s="54" t="s">
        <v>34</v>
      </c>
      <c r="C26" s="55"/>
      <c r="D26" s="55"/>
      <c r="E26" s="55"/>
      <c r="F26" s="56"/>
      <c r="G26" s="16"/>
      <c r="H26" s="17" t="str">
        <f t="shared" si="0"/>
        <v/>
      </c>
      <c r="I26" s="17" t="str">
        <f t="shared" si="0"/>
        <v/>
      </c>
      <c r="J26" s="18" t="str">
        <f>IF(J$10="","",IF(#REF!="",$I26,#REF!))</f>
        <v/>
      </c>
      <c r="K26" s="19" t="str">
        <f>IF(K$10="","",IF(#REF!="",$I26,#REF!))</f>
        <v/>
      </c>
    </row>
    <row r="27" spans="2:11" s="19" customFormat="1" ht="14.25" customHeight="1" x14ac:dyDescent="0.3">
      <c r="B27" s="54" t="s">
        <v>32</v>
      </c>
      <c r="C27" s="55"/>
      <c r="D27" s="55"/>
      <c r="E27" s="55"/>
      <c r="F27" s="56"/>
      <c r="G27" s="16"/>
      <c r="H27" s="17" t="str">
        <f t="shared" si="0"/>
        <v/>
      </c>
      <c r="I27" s="17" t="str">
        <f t="shared" si="0"/>
        <v/>
      </c>
      <c r="J27" s="18" t="str">
        <f>IF(J$10="","",IF(#REF!="",$I27,#REF!))</f>
        <v/>
      </c>
      <c r="K27" s="19" t="str">
        <f>IF(K$10="","",IF(#REF!="",$I27,#REF!))</f>
        <v/>
      </c>
    </row>
    <row r="28" spans="2:11" s="19" customFormat="1" ht="14.25" customHeight="1" x14ac:dyDescent="0.3">
      <c r="B28" s="54" t="s">
        <v>33</v>
      </c>
      <c r="C28" s="55"/>
      <c r="D28" s="55"/>
      <c r="E28" s="55"/>
      <c r="F28" s="56"/>
      <c r="G28" s="16"/>
      <c r="H28" s="17" t="str">
        <f t="shared" si="0"/>
        <v/>
      </c>
      <c r="I28" s="17" t="str">
        <f t="shared" si="0"/>
        <v/>
      </c>
      <c r="J28" s="18" t="str">
        <f>IF(J$10="","",IF(#REF!="",$I28,#REF!))</f>
        <v/>
      </c>
      <c r="K28" s="19" t="str">
        <f>IF(K$10="","",IF(#REF!="",$I28,#REF!))</f>
        <v/>
      </c>
    </row>
    <row r="29" spans="2:11" s="19" customFormat="1" ht="14.25" customHeight="1" x14ac:dyDescent="0.3">
      <c r="B29" s="54" t="s">
        <v>35</v>
      </c>
      <c r="C29" s="55"/>
      <c r="D29" s="55"/>
      <c r="E29" s="55"/>
      <c r="F29" s="56"/>
      <c r="G29" s="16"/>
      <c r="H29" s="17" t="str">
        <f t="shared" si="0"/>
        <v/>
      </c>
      <c r="I29" s="17" t="str">
        <f t="shared" si="0"/>
        <v/>
      </c>
      <c r="J29" s="18" t="str">
        <f>IF(J$10="","",IF(#REF!="",$I29,#REF!))</f>
        <v/>
      </c>
      <c r="K29" s="19" t="str">
        <f>IF(K$10="","",IF(#REF!="",$I29,#REF!))</f>
        <v/>
      </c>
    </row>
    <row r="30" spans="2:11" s="19" customFormat="1" ht="14.25" customHeight="1" x14ac:dyDescent="0.3">
      <c r="B30" s="54" t="s">
        <v>36</v>
      </c>
      <c r="C30" s="55"/>
      <c r="D30" s="55"/>
      <c r="E30" s="55"/>
      <c r="F30" s="56"/>
      <c r="G30" s="16"/>
      <c r="H30" s="17"/>
      <c r="I30" s="17"/>
      <c r="J30" s="18"/>
    </row>
    <row r="31" spans="2:11" s="19" customFormat="1" ht="14.25" customHeight="1" x14ac:dyDescent="0.3">
      <c r="B31" s="54" t="s">
        <v>37</v>
      </c>
      <c r="C31" s="55"/>
      <c r="D31" s="55"/>
      <c r="E31" s="55"/>
      <c r="F31" s="56"/>
      <c r="G31" s="16"/>
      <c r="H31" s="17"/>
      <c r="I31" s="17"/>
      <c r="J31" s="18"/>
    </row>
    <row r="32" spans="2:11" s="19" customFormat="1" ht="14.25" customHeight="1" x14ac:dyDescent="0.3">
      <c r="B32" s="54" t="s">
        <v>38</v>
      </c>
      <c r="C32" s="55"/>
      <c r="D32" s="55"/>
      <c r="E32" s="55"/>
      <c r="F32" s="56"/>
      <c r="G32" s="16"/>
      <c r="H32" s="17"/>
      <c r="I32" s="17"/>
      <c r="J32" s="18"/>
    </row>
    <row r="33" spans="2:11" s="19" customFormat="1" ht="14.25" customHeight="1" x14ac:dyDescent="0.3">
      <c r="B33" s="54" t="s">
        <v>91</v>
      </c>
      <c r="C33" s="55"/>
      <c r="D33" s="55"/>
      <c r="E33" s="55"/>
      <c r="F33" s="56"/>
      <c r="G33" s="16"/>
      <c r="H33" s="17"/>
      <c r="I33" s="17"/>
      <c r="J33" s="18"/>
    </row>
    <row r="34" spans="2:11" ht="14.25" customHeight="1" x14ac:dyDescent="0.3">
      <c r="B34" s="59" t="s">
        <v>121</v>
      </c>
      <c r="C34" s="60"/>
      <c r="D34" s="60"/>
      <c r="E34" s="60"/>
      <c r="F34" s="61"/>
      <c r="G34" s="20"/>
      <c r="H34" s="17" t="str">
        <f t="shared" si="0"/>
        <v/>
      </c>
      <c r="I34" s="17" t="str">
        <f t="shared" si="0"/>
        <v/>
      </c>
      <c r="J34" s="18" t="str">
        <f>IF(J$10="","",IF(#REF!="",$I34,#REF!))</f>
        <v/>
      </c>
      <c r="K34" s="1" t="str">
        <f>IF(K$10="","",IF(#REF!="",$I34,#REF!))</f>
        <v/>
      </c>
    </row>
    <row r="35" spans="2:11" ht="14.25" customHeight="1" x14ac:dyDescent="0.3">
      <c r="B35" s="48" t="s">
        <v>40</v>
      </c>
      <c r="C35" s="49"/>
      <c r="D35" s="49"/>
      <c r="E35" s="49"/>
      <c r="F35" s="50"/>
      <c r="G35" s="17"/>
      <c r="H35" s="17" t="str">
        <f t="shared" ref="H35:I46" si="3">IF(AND(H$10&lt;&gt;"",G35&lt;&gt;""),G35,"")</f>
        <v/>
      </c>
      <c r="I35" s="17" t="str">
        <f t="shared" si="3"/>
        <v/>
      </c>
      <c r="J35" s="18" t="str">
        <f>IF(J$10="","",IF(#REF!="",$I35,#REF!))</f>
        <v/>
      </c>
      <c r="K35" s="1" t="str">
        <f>IF(K$10="","",IF(#REF!="",$I35,#REF!))</f>
        <v/>
      </c>
    </row>
    <row r="36" spans="2:11" ht="14.25" customHeight="1" x14ac:dyDescent="0.3">
      <c r="B36" s="48" t="s">
        <v>41</v>
      </c>
      <c r="C36" s="49"/>
      <c r="D36" s="49"/>
      <c r="E36" s="49"/>
      <c r="F36" s="50"/>
      <c r="G36" s="17"/>
      <c r="H36" s="21" t="str">
        <f t="shared" si="3"/>
        <v/>
      </c>
      <c r="I36" s="21" t="str">
        <f t="shared" si="3"/>
        <v/>
      </c>
      <c r="J36" s="18" t="str">
        <f>IF(J$10="","",IF(#REF!="",$I36,#REF!))</f>
        <v/>
      </c>
      <c r="K36" s="1" t="str">
        <f>IF(K$10="","",IF(#REF!="",$I36,#REF!))</f>
        <v/>
      </c>
    </row>
    <row r="37" spans="2:11" s="22" customFormat="1" ht="14.25" customHeight="1" x14ac:dyDescent="0.3">
      <c r="B37" s="48" t="s">
        <v>39</v>
      </c>
      <c r="C37" s="49"/>
      <c r="D37" s="49"/>
      <c r="E37" s="49"/>
      <c r="F37" s="50"/>
      <c r="G37" s="17"/>
      <c r="H37" s="17" t="str">
        <f t="shared" si="3"/>
        <v/>
      </c>
      <c r="I37" s="17" t="str">
        <f t="shared" si="3"/>
        <v/>
      </c>
      <c r="J37" s="18" t="str">
        <f>IF(J$10="","",IF(#REF!="",$I37,#REF!))</f>
        <v/>
      </c>
      <c r="K37" s="22" t="str">
        <f>IF(K$10="","",IF(#REF!="",$I37,#REF!))</f>
        <v/>
      </c>
    </row>
    <row r="38" spans="2:11" s="22" customFormat="1" ht="14.25" customHeight="1" x14ac:dyDescent="0.3">
      <c r="B38" s="48" t="s">
        <v>42</v>
      </c>
      <c r="C38" s="49"/>
      <c r="D38" s="49"/>
      <c r="E38" s="49"/>
      <c r="F38" s="50"/>
      <c r="G38" s="17"/>
      <c r="H38" s="17" t="str">
        <f t="shared" si="3"/>
        <v/>
      </c>
      <c r="I38" s="17" t="str">
        <f t="shared" si="3"/>
        <v/>
      </c>
      <c r="J38" s="18" t="str">
        <f>IF(J$10="","",IF(#REF!="",$I38,#REF!))</f>
        <v/>
      </c>
      <c r="K38" s="22" t="str">
        <f>IF(K$10="","",IF(#REF!="",$I38,#REF!))</f>
        <v/>
      </c>
    </row>
    <row r="39" spans="2:11" s="22" customFormat="1" ht="14.25" customHeight="1" x14ac:dyDescent="0.3">
      <c r="B39" s="48" t="s">
        <v>43</v>
      </c>
      <c r="C39" s="49"/>
      <c r="D39" s="49"/>
      <c r="E39" s="49"/>
      <c r="F39" s="50"/>
      <c r="G39" s="17"/>
      <c r="H39" s="21" t="str">
        <f t="shared" si="3"/>
        <v/>
      </c>
      <c r="I39" s="21" t="str">
        <f t="shared" si="3"/>
        <v/>
      </c>
      <c r="J39" s="18" t="str">
        <f>IF(J$10="","",IF(#REF!="",$I39,#REF!))</f>
        <v/>
      </c>
      <c r="K39" s="22" t="str">
        <f>IF(K$10="","",IF(#REF!="",$I39,#REF!))</f>
        <v/>
      </c>
    </row>
    <row r="40" spans="2:11" s="22" customFormat="1" ht="14.25" customHeight="1" x14ac:dyDescent="0.3">
      <c r="B40" s="48" t="s">
        <v>79</v>
      </c>
      <c r="C40" s="49"/>
      <c r="D40" s="49"/>
      <c r="E40" s="49"/>
      <c r="F40" s="50"/>
      <c r="G40" s="20"/>
      <c r="H40" s="17"/>
      <c r="I40" s="17"/>
      <c r="J40" s="18"/>
    </row>
    <row r="41" spans="2:11" s="22" customFormat="1" ht="14.25" customHeight="1" x14ac:dyDescent="0.3">
      <c r="B41" s="59" t="s">
        <v>122</v>
      </c>
      <c r="C41" s="60"/>
      <c r="D41" s="60"/>
      <c r="E41" s="60"/>
      <c r="F41" s="61"/>
      <c r="G41" s="20"/>
      <c r="H41" s="17" t="str">
        <f t="shared" si="3"/>
        <v/>
      </c>
      <c r="I41" s="17" t="str">
        <f t="shared" si="3"/>
        <v/>
      </c>
      <c r="J41" s="18" t="str">
        <f>IF(J$10="","",IF(#REF!="",$I41,#REF!))</f>
        <v/>
      </c>
      <c r="K41" s="22" t="str">
        <f>IF(K$10="","",IF(#REF!="",$I41,#REF!))</f>
        <v/>
      </c>
    </row>
    <row r="42" spans="2:11" s="22" customFormat="1" ht="14.25" customHeight="1" x14ac:dyDescent="0.3">
      <c r="B42" s="48" t="s">
        <v>80</v>
      </c>
      <c r="C42" s="49"/>
      <c r="D42" s="49"/>
      <c r="E42" s="49"/>
      <c r="F42" s="50"/>
      <c r="G42" s="20"/>
      <c r="H42" s="17" t="str">
        <f t="shared" si="3"/>
        <v/>
      </c>
      <c r="I42" s="17" t="str">
        <f t="shared" si="3"/>
        <v/>
      </c>
      <c r="J42" s="18" t="str">
        <f>IF(J$10="","",IF(#REF!="",$I42,#REF!))</f>
        <v/>
      </c>
      <c r="K42" s="22" t="str">
        <f>IF(K$10="","",IF(#REF!="",$I42,#REF!))</f>
        <v/>
      </c>
    </row>
    <row r="43" spans="2:11" s="22" customFormat="1" ht="14.25" customHeight="1" x14ac:dyDescent="0.3">
      <c r="B43" s="48" t="s">
        <v>81</v>
      </c>
      <c r="C43" s="49"/>
      <c r="D43" s="49"/>
      <c r="E43" s="49"/>
      <c r="F43" s="50"/>
      <c r="G43" s="20"/>
      <c r="H43" s="17" t="str">
        <f t="shared" si="3"/>
        <v/>
      </c>
      <c r="I43" s="17" t="str">
        <f t="shared" si="3"/>
        <v/>
      </c>
      <c r="J43" s="18" t="str">
        <f>IF(J$10="","",IF(#REF!="",$I43,#REF!))</f>
        <v/>
      </c>
      <c r="K43" s="22" t="str">
        <f>IF(K$10="","",IF(#REF!="",$I43,#REF!))</f>
        <v/>
      </c>
    </row>
    <row r="44" spans="2:11" s="22" customFormat="1" ht="14.4" customHeight="1" x14ac:dyDescent="0.3">
      <c r="B44" s="99" t="s">
        <v>44</v>
      </c>
      <c r="C44" s="100"/>
      <c r="D44" s="100"/>
      <c r="E44" s="100"/>
      <c r="F44" s="101"/>
      <c r="G44" s="23"/>
      <c r="H44" s="21" t="str">
        <f t="shared" si="3"/>
        <v/>
      </c>
      <c r="I44" s="21" t="str">
        <f t="shared" si="3"/>
        <v/>
      </c>
      <c r="J44" s="18" t="str">
        <f>IF(J$10="","",IF(#REF!="",$I44,#REF!))</f>
        <v/>
      </c>
      <c r="K44" s="22" t="str">
        <f>IF(K$10="","",IF(#REF!="",$I44,#REF!))</f>
        <v/>
      </c>
    </row>
    <row r="45" spans="2:11" s="22" customFormat="1" ht="14.25" customHeight="1" x14ac:dyDescent="0.3">
      <c r="B45" s="48" t="s">
        <v>82</v>
      </c>
      <c r="C45" s="49"/>
      <c r="D45" s="49"/>
      <c r="E45" s="49"/>
      <c r="F45" s="50"/>
      <c r="G45" s="20"/>
      <c r="H45" s="17" t="str">
        <f t="shared" si="3"/>
        <v/>
      </c>
      <c r="I45" s="17" t="str">
        <f t="shared" si="3"/>
        <v/>
      </c>
      <c r="J45" s="18" t="str">
        <f>IF(J$10="","",IF(#REF!="",$I45,#REF!))</f>
        <v/>
      </c>
      <c r="K45" s="22" t="str">
        <f>IF(K$10="","",IF(#REF!="",$I45,#REF!))</f>
        <v/>
      </c>
    </row>
    <row r="46" spans="2:11" s="22" customFormat="1" ht="14.25" customHeight="1" x14ac:dyDescent="0.3">
      <c r="B46" s="48" t="s">
        <v>83</v>
      </c>
      <c r="C46" s="49"/>
      <c r="D46" s="49"/>
      <c r="E46" s="49"/>
      <c r="F46" s="50"/>
      <c r="G46" s="20"/>
      <c r="H46" s="17" t="str">
        <f t="shared" si="3"/>
        <v/>
      </c>
      <c r="I46" s="17" t="str">
        <f t="shared" si="3"/>
        <v/>
      </c>
      <c r="J46" s="18" t="str">
        <f>IF(J$10="","",IF(#REF!="",$I46,#REF!))</f>
        <v/>
      </c>
      <c r="K46" s="22" t="str">
        <f>IF(K$10="","",IF(#REF!="",$I46,#REF!))</f>
        <v/>
      </c>
    </row>
    <row r="47" spans="2:11" s="22" customFormat="1" ht="14.25" customHeight="1" x14ac:dyDescent="0.3">
      <c r="B47" s="48" t="s">
        <v>84</v>
      </c>
      <c r="C47" s="49"/>
      <c r="D47" s="49"/>
      <c r="E47" s="49"/>
      <c r="F47" s="50"/>
      <c r="G47" s="20"/>
      <c r="H47" s="17"/>
      <c r="I47" s="17"/>
      <c r="J47" s="18"/>
    </row>
    <row r="48" spans="2:11" ht="14.25" customHeight="1" x14ac:dyDescent="0.35">
      <c r="B48" s="2" t="s">
        <v>0</v>
      </c>
      <c r="C48" s="3"/>
      <c r="D48" s="3"/>
      <c r="E48" s="57" t="s">
        <v>114</v>
      </c>
      <c r="F48" s="57"/>
      <c r="G48" s="57"/>
      <c r="H48" s="57"/>
      <c r="I48" s="57"/>
      <c r="J48" s="58"/>
    </row>
    <row r="49" spans="2:11" ht="15" customHeight="1" x14ac:dyDescent="0.3">
      <c r="B49" s="4" t="s">
        <v>18</v>
      </c>
      <c r="C49" s="6" t="s">
        <v>1</v>
      </c>
      <c r="D49" s="3"/>
      <c r="E49" s="6" t="s">
        <v>2</v>
      </c>
      <c r="F49" s="7" t="str">
        <f>IF(F2="","",F2)</f>
        <v/>
      </c>
      <c r="G49" s="66" t="s">
        <v>3</v>
      </c>
      <c r="H49" s="67"/>
      <c r="I49" s="67"/>
      <c r="J49" s="68"/>
    </row>
    <row r="50" spans="2:11" ht="15" customHeight="1" x14ac:dyDescent="0.3">
      <c r="B50" s="69">
        <f>B3</f>
        <v>0</v>
      </c>
      <c r="C50" s="70"/>
      <c r="D50" s="70"/>
      <c r="E50" s="70"/>
      <c r="F50" s="71"/>
      <c r="G50" s="75" t="s">
        <v>4</v>
      </c>
      <c r="H50" s="76"/>
      <c r="I50" s="76"/>
      <c r="J50" s="77"/>
    </row>
    <row r="51" spans="2:11" ht="15" customHeight="1" x14ac:dyDescent="0.3">
      <c r="B51" s="72"/>
      <c r="C51" s="73"/>
      <c r="D51" s="73"/>
      <c r="E51" s="73"/>
      <c r="F51" s="74"/>
      <c r="G51" s="75" t="s">
        <v>5</v>
      </c>
      <c r="H51" s="76"/>
      <c r="I51" s="76"/>
      <c r="J51" s="77"/>
    </row>
    <row r="52" spans="2:11" ht="15" customHeight="1" x14ac:dyDescent="0.3">
      <c r="B52" s="78" t="s">
        <v>21</v>
      </c>
      <c r="C52" s="79"/>
      <c r="D52" s="80" t="s">
        <v>6</v>
      </c>
      <c r="E52" s="80"/>
      <c r="F52" s="7" t="str">
        <f>IF(F5="","",F5)</f>
        <v/>
      </c>
      <c r="G52" s="75" t="s">
        <v>7</v>
      </c>
      <c r="H52" s="76"/>
      <c r="I52" s="76"/>
      <c r="J52" s="77"/>
    </row>
    <row r="53" spans="2:11" ht="15" customHeight="1" x14ac:dyDescent="0.3">
      <c r="B53" s="81" t="str">
        <f>B6</f>
        <v>Manufacturing Technology</v>
      </c>
      <c r="C53" s="82"/>
      <c r="D53" s="82"/>
      <c r="E53" s="82"/>
      <c r="F53" s="82"/>
      <c r="G53" s="75" t="s">
        <v>8</v>
      </c>
      <c r="H53" s="76"/>
      <c r="I53" s="76"/>
      <c r="J53" s="77"/>
    </row>
    <row r="54" spans="2:11" ht="15" customHeight="1" x14ac:dyDescent="0.3">
      <c r="B54" s="83" t="str">
        <f>B7</f>
        <v>Manufacturing Technician</v>
      </c>
      <c r="C54" s="84"/>
      <c r="D54" s="84"/>
      <c r="E54" s="84"/>
      <c r="F54" s="84"/>
      <c r="G54" s="85" t="s">
        <v>9</v>
      </c>
      <c r="H54" s="86"/>
      <c r="I54" s="86"/>
      <c r="J54" s="87"/>
    </row>
    <row r="55" spans="2:11" ht="15" customHeight="1" x14ac:dyDescent="0.3">
      <c r="B55" s="9" t="str">
        <f>B8</f>
        <v xml:space="preserve">O·NET # </v>
      </c>
      <c r="C55" s="10" t="str">
        <f>C8</f>
        <v xml:space="preserve">17-3029.09 </v>
      </c>
      <c r="D55" s="10"/>
      <c r="E55" s="10"/>
      <c r="F55" s="11"/>
      <c r="G55" s="88"/>
      <c r="H55" s="89"/>
      <c r="I55" s="89"/>
      <c r="J55" s="90"/>
    </row>
    <row r="56" spans="2:11" ht="15" customHeight="1" x14ac:dyDescent="0.3">
      <c r="B56" s="91"/>
      <c r="C56" s="92"/>
      <c r="D56" s="92"/>
      <c r="E56" s="6" t="str">
        <f>E9:F9</f>
        <v>Hours</v>
      </c>
      <c r="F56" s="34">
        <f>F9</f>
        <v>410</v>
      </c>
      <c r="G56" s="93"/>
      <c r="H56" s="94"/>
      <c r="I56" s="94"/>
      <c r="J56" s="95"/>
    </row>
    <row r="57" spans="2:11" ht="15" customHeight="1" x14ac:dyDescent="0.3">
      <c r="B57" s="96"/>
      <c r="C57" s="97"/>
      <c r="D57" s="97"/>
      <c r="E57" s="97"/>
      <c r="F57" s="98"/>
      <c r="G57" s="24" t="str">
        <f>IF(G10=0,"",G10)</f>
        <v/>
      </c>
      <c r="H57" s="24" t="str">
        <f>IF(H10=0,"",H10)</f>
        <v/>
      </c>
      <c r="I57" s="24" t="str">
        <f>IF(I10=0,"",I10)</f>
        <v/>
      </c>
      <c r="J57" s="12" t="str">
        <f>IF(J10=0,"",J10)</f>
        <v/>
      </c>
    </row>
    <row r="58" spans="2:11" s="13" customFormat="1" ht="15.6" x14ac:dyDescent="0.3">
      <c r="B58" s="62" t="s">
        <v>23</v>
      </c>
      <c r="C58" s="63"/>
      <c r="D58" s="63"/>
      <c r="E58" s="64" t="s">
        <v>104</v>
      </c>
      <c r="F58" s="65"/>
      <c r="G58" s="14">
        <v>1</v>
      </c>
      <c r="H58" s="14">
        <v>2</v>
      </c>
      <c r="I58" s="14">
        <v>3</v>
      </c>
      <c r="J58" s="14" t="s">
        <v>11</v>
      </c>
    </row>
    <row r="59" spans="2:11" s="22" customFormat="1" ht="14.25" customHeight="1" x14ac:dyDescent="0.3">
      <c r="B59" s="59" t="s">
        <v>123</v>
      </c>
      <c r="C59" s="60"/>
      <c r="D59" s="60"/>
      <c r="E59" s="60"/>
      <c r="F59" s="61"/>
      <c r="G59" s="20"/>
      <c r="H59" s="17" t="str">
        <f t="shared" ref="H59:I63" si="4">IF(AND(H$10&lt;&gt;"",G59&lt;&gt;""),G59,"")</f>
        <v/>
      </c>
      <c r="I59" s="17" t="str">
        <f t="shared" si="4"/>
        <v/>
      </c>
      <c r="J59" s="18" t="str">
        <f>IF(J$10="","",IF(#REF!="",$I59,#REF!))</f>
        <v/>
      </c>
      <c r="K59" s="22" t="str">
        <f>IF(K$10="","",IF(#REF!="",$I59,#REF!))</f>
        <v/>
      </c>
    </row>
    <row r="60" spans="2:11" s="22" customFormat="1" ht="14.25" customHeight="1" x14ac:dyDescent="0.3">
      <c r="B60" s="48" t="s">
        <v>85</v>
      </c>
      <c r="C60" s="49"/>
      <c r="D60" s="49"/>
      <c r="E60" s="49"/>
      <c r="F60" s="50"/>
      <c r="G60" s="20"/>
      <c r="H60" s="17" t="str">
        <f t="shared" si="4"/>
        <v/>
      </c>
      <c r="I60" s="17" t="str">
        <f t="shared" si="4"/>
        <v/>
      </c>
      <c r="J60" s="18" t="str">
        <f>IF(J$10="","",IF(#REF!="",$I60,#REF!))</f>
        <v/>
      </c>
      <c r="K60" s="22" t="str">
        <f>IF(K$10="","",IF(#REF!="",$I60,#REF!))</f>
        <v/>
      </c>
    </row>
    <row r="61" spans="2:11" s="22" customFormat="1" ht="14.25" customHeight="1" x14ac:dyDescent="0.3">
      <c r="B61" s="48" t="s">
        <v>86</v>
      </c>
      <c r="C61" s="49"/>
      <c r="D61" s="49"/>
      <c r="E61" s="49"/>
      <c r="F61" s="50"/>
      <c r="G61" s="20"/>
      <c r="H61" s="17" t="str">
        <f t="shared" si="4"/>
        <v/>
      </c>
      <c r="I61" s="17" t="str">
        <f t="shared" si="4"/>
        <v/>
      </c>
      <c r="J61" s="18" t="str">
        <f>IF(J$10="","",IF(#REF!="",$I61,#REF!))</f>
        <v/>
      </c>
      <c r="K61" s="22" t="str">
        <f>IF(K$10="","",IF(#REF!="",$I61,#REF!))</f>
        <v/>
      </c>
    </row>
    <row r="62" spans="2:11" s="22" customFormat="1" ht="14.4" customHeight="1" x14ac:dyDescent="0.3">
      <c r="B62" s="48" t="s">
        <v>87</v>
      </c>
      <c r="C62" s="49"/>
      <c r="D62" s="49"/>
      <c r="E62" s="49"/>
      <c r="F62" s="50"/>
      <c r="G62" s="23"/>
      <c r="H62" s="21" t="str">
        <f t="shared" si="4"/>
        <v/>
      </c>
      <c r="I62" s="21" t="str">
        <f t="shared" si="4"/>
        <v/>
      </c>
      <c r="J62" s="18" t="str">
        <f>IF(J$10="","",IF(#REF!="",$I62,#REF!))</f>
        <v/>
      </c>
      <c r="K62" s="22" t="str">
        <f>IF(K$10="","",IF(#REF!="",$I62,#REF!))</f>
        <v/>
      </c>
    </row>
    <row r="63" spans="2:11" s="22" customFormat="1" ht="14.25" customHeight="1" x14ac:dyDescent="0.3">
      <c r="B63" s="48" t="s">
        <v>88</v>
      </c>
      <c r="C63" s="49"/>
      <c r="D63" s="49"/>
      <c r="E63" s="49"/>
      <c r="F63" s="50"/>
      <c r="G63" s="20"/>
      <c r="H63" s="17" t="str">
        <f t="shared" si="4"/>
        <v/>
      </c>
      <c r="I63" s="17" t="str">
        <f t="shared" si="4"/>
        <v/>
      </c>
      <c r="J63" s="18" t="str">
        <f>IF(J$10="","",IF(#REF!="",$I63,#REF!))</f>
        <v/>
      </c>
      <c r="K63" s="22" t="str">
        <f>IF(K$10="","",IF(#REF!="",$I63,#REF!))</f>
        <v/>
      </c>
    </row>
    <row r="64" spans="2:11" s="22" customFormat="1" ht="14.25" customHeight="1" x14ac:dyDescent="0.3">
      <c r="B64" s="48" t="s">
        <v>89</v>
      </c>
      <c r="C64" s="49"/>
      <c r="D64" s="49"/>
      <c r="E64" s="49"/>
      <c r="F64" s="50"/>
      <c r="G64" s="20"/>
      <c r="H64" s="17"/>
      <c r="I64" s="17"/>
      <c r="J64" s="18"/>
    </row>
    <row r="65" spans="1:11" s="22" customFormat="1" ht="14.25" customHeight="1" x14ac:dyDescent="0.3">
      <c r="B65" s="48" t="s">
        <v>103</v>
      </c>
      <c r="C65" s="49"/>
      <c r="D65" s="49"/>
      <c r="E65" s="49"/>
      <c r="F65" s="50"/>
      <c r="G65" s="20"/>
      <c r="H65" s="17"/>
      <c r="I65" s="17"/>
      <c r="J65" s="18"/>
    </row>
    <row r="66" spans="1:11" s="22" customFormat="1" ht="14.25" customHeight="1" x14ac:dyDescent="0.3">
      <c r="B66" s="48" t="s">
        <v>102</v>
      </c>
      <c r="C66" s="49"/>
      <c r="D66" s="49"/>
      <c r="E66" s="49"/>
      <c r="F66" s="50"/>
      <c r="G66" s="20"/>
      <c r="H66" s="17"/>
      <c r="I66" s="17"/>
      <c r="J66" s="18"/>
    </row>
    <row r="67" spans="1:11" s="22" customFormat="1" ht="14.25" customHeight="1" x14ac:dyDescent="0.3">
      <c r="B67" s="48" t="s">
        <v>90</v>
      </c>
      <c r="C67" s="49"/>
      <c r="D67" s="49"/>
      <c r="E67" s="49"/>
      <c r="F67" s="50"/>
      <c r="G67" s="20"/>
      <c r="H67" s="17"/>
      <c r="I67" s="17"/>
      <c r="J67" s="18"/>
    </row>
    <row r="68" spans="1:11" s="22" customFormat="1" ht="14.25" customHeight="1" x14ac:dyDescent="0.3">
      <c r="B68" s="59" t="s">
        <v>124</v>
      </c>
      <c r="C68" s="60"/>
      <c r="D68" s="60"/>
      <c r="E68" s="60"/>
      <c r="F68" s="61"/>
      <c r="G68" s="20"/>
      <c r="H68" s="17" t="str">
        <f t="shared" ref="H68:I76" si="5">IF(AND(H$10&lt;&gt;"",G68&lt;&gt;""),G68,"")</f>
        <v/>
      </c>
      <c r="I68" s="17" t="str">
        <f t="shared" si="5"/>
        <v/>
      </c>
      <c r="J68" s="18" t="str">
        <f>IF(J$10="","",IF(#REF!="",$I68,#REF!))</f>
        <v/>
      </c>
      <c r="K68" s="22" t="str">
        <f>IF(K$10="","",IF(#REF!="",$I68,#REF!))</f>
        <v/>
      </c>
    </row>
    <row r="69" spans="1:11" s="22" customFormat="1" ht="14.25" customHeight="1" x14ac:dyDescent="0.3">
      <c r="B69" s="48" t="s">
        <v>45</v>
      </c>
      <c r="C69" s="49"/>
      <c r="D69" s="49"/>
      <c r="E69" s="49"/>
      <c r="F69" s="50"/>
      <c r="G69" s="20"/>
      <c r="H69" s="17" t="str">
        <f t="shared" si="5"/>
        <v/>
      </c>
      <c r="I69" s="17" t="str">
        <f t="shared" si="5"/>
        <v/>
      </c>
      <c r="J69" s="18" t="str">
        <f>IF(J$10="","",IF(#REF!="",$I69,#REF!))</f>
        <v/>
      </c>
      <c r="K69" s="22" t="str">
        <f>IF(K$10="","",IF(#REF!="",$I69,#REF!))</f>
        <v/>
      </c>
    </row>
    <row r="70" spans="1:11" s="22" customFormat="1" ht="14.25" customHeight="1" x14ac:dyDescent="0.3">
      <c r="B70" s="48" t="s">
        <v>46</v>
      </c>
      <c r="C70" s="49"/>
      <c r="D70" s="49"/>
      <c r="E70" s="49"/>
      <c r="F70" s="50"/>
      <c r="G70" s="20"/>
      <c r="H70" s="17" t="str">
        <f t="shared" si="5"/>
        <v/>
      </c>
      <c r="I70" s="17" t="str">
        <f t="shared" si="5"/>
        <v/>
      </c>
      <c r="J70" s="18" t="str">
        <f>IF(J$10="","",IF(#REF!="",$I70,#REF!))</f>
        <v/>
      </c>
      <c r="K70" s="22" t="str">
        <f>IF(K$10="","",IF(#REF!="",$I70,#REF!))</f>
        <v/>
      </c>
    </row>
    <row r="71" spans="1:11" s="22" customFormat="1" ht="14.25" customHeight="1" x14ac:dyDescent="0.3">
      <c r="B71" s="99" t="s">
        <v>47</v>
      </c>
      <c r="C71" s="100"/>
      <c r="D71" s="100"/>
      <c r="E71" s="100"/>
      <c r="F71" s="101"/>
      <c r="G71" s="20"/>
      <c r="H71" s="17" t="str">
        <f t="shared" si="5"/>
        <v/>
      </c>
      <c r="I71" s="17" t="str">
        <f t="shared" si="5"/>
        <v/>
      </c>
      <c r="J71" s="18" t="str">
        <f>IF(J$10="","",IF(#REF!="",$I71,#REF!))</f>
        <v/>
      </c>
      <c r="K71" s="22" t="str">
        <f>IF(K$10="","",IF(#REF!="",$I71,#REF!))</f>
        <v/>
      </c>
    </row>
    <row r="72" spans="1:11" s="22" customFormat="1" ht="14.25" customHeight="1" x14ac:dyDescent="0.3">
      <c r="B72" s="48" t="s">
        <v>48</v>
      </c>
      <c r="C72" s="49"/>
      <c r="D72" s="49"/>
      <c r="E72" s="49"/>
      <c r="F72" s="50"/>
      <c r="G72" s="20"/>
      <c r="H72" s="17" t="str">
        <f t="shared" si="5"/>
        <v/>
      </c>
      <c r="I72" s="17" t="str">
        <f t="shared" si="5"/>
        <v/>
      </c>
      <c r="J72" s="18" t="str">
        <f>IF(J$10="","",IF(#REF!="",$I72,#REF!))</f>
        <v/>
      </c>
      <c r="K72" s="22" t="str">
        <f>IF(K$10="","",IF(#REF!="",$I72,#REF!))</f>
        <v/>
      </c>
    </row>
    <row r="73" spans="1:11" s="22" customFormat="1" ht="14.25" customHeight="1" x14ac:dyDescent="0.3">
      <c r="B73" s="48" t="s">
        <v>49</v>
      </c>
      <c r="C73" s="49"/>
      <c r="D73" s="49"/>
      <c r="E73" s="49"/>
      <c r="F73" s="50"/>
      <c r="G73" s="20"/>
      <c r="H73" s="17" t="str">
        <f t="shared" si="5"/>
        <v/>
      </c>
      <c r="I73" s="17" t="str">
        <f t="shared" si="5"/>
        <v/>
      </c>
      <c r="J73" s="18" t="str">
        <f>IF(J$10="","",IF(#REF!="",$I73,#REF!))</f>
        <v/>
      </c>
      <c r="K73" s="22" t="str">
        <f>IF(K$10="","",IF(#REF!="",$I73,#REF!))</f>
        <v/>
      </c>
    </row>
    <row r="74" spans="1:11" s="22" customFormat="1" ht="14.25" customHeight="1" x14ac:dyDescent="0.3">
      <c r="B74" s="48" t="s">
        <v>50</v>
      </c>
      <c r="C74" s="49"/>
      <c r="D74" s="49"/>
      <c r="E74" s="49"/>
      <c r="F74" s="50"/>
      <c r="G74" s="41"/>
      <c r="H74" s="42" t="str">
        <f t="shared" si="5"/>
        <v/>
      </c>
      <c r="I74" s="42" t="str">
        <f t="shared" si="5"/>
        <v/>
      </c>
      <c r="J74" s="43" t="str">
        <f>IF(J$10="","",IF(#REF!="",$I74,#REF!))</f>
        <v/>
      </c>
      <c r="K74" s="22" t="str">
        <f>IF(K$10="","",IF(#REF!="",$I74,#REF!))</f>
        <v/>
      </c>
    </row>
    <row r="75" spans="1:11" s="22" customFormat="1" ht="14.25" customHeight="1" x14ac:dyDescent="0.3">
      <c r="B75" s="48" t="s">
        <v>51</v>
      </c>
      <c r="C75" s="49"/>
      <c r="D75" s="49"/>
      <c r="E75" s="49"/>
      <c r="F75" s="50"/>
      <c r="G75" s="41"/>
      <c r="H75" s="42" t="str">
        <f t="shared" si="5"/>
        <v/>
      </c>
      <c r="I75" s="42" t="str">
        <f t="shared" si="5"/>
        <v/>
      </c>
      <c r="J75" s="43" t="str">
        <f>IF(J$10="","",IF(#REF!="",$I75,#REF!))</f>
        <v/>
      </c>
      <c r="K75" s="22" t="str">
        <f>IF(K$10="","",IF(#REF!="",$I75,#REF!))</f>
        <v/>
      </c>
    </row>
    <row r="76" spans="1:11" s="13" customFormat="1" ht="15.6" x14ac:dyDescent="0.25">
      <c r="B76" s="48" t="s">
        <v>77</v>
      </c>
      <c r="C76" s="49"/>
      <c r="D76" s="49"/>
      <c r="E76" s="49"/>
      <c r="F76" s="50"/>
      <c r="G76" s="14"/>
      <c r="H76" s="14" t="str">
        <f t="shared" si="5"/>
        <v/>
      </c>
      <c r="I76" s="14" t="str">
        <f t="shared" si="5"/>
        <v/>
      </c>
      <c r="J76" s="14" t="str">
        <f>IF(J$10="","",IF(#REF!="",$I76,#REF!))</f>
        <v/>
      </c>
      <c r="K76" s="13" t="str">
        <f>IF(K$10="","",IF(#REF!="",$I76,#REF!))</f>
        <v/>
      </c>
    </row>
    <row r="77" spans="1:11" s="13" customFormat="1" ht="15.6" x14ac:dyDescent="0.25">
      <c r="B77" s="59" t="s">
        <v>125</v>
      </c>
      <c r="C77" s="60"/>
      <c r="D77" s="60"/>
      <c r="E77" s="60"/>
      <c r="F77" s="61"/>
      <c r="G77" s="14"/>
      <c r="H77" s="14"/>
      <c r="I77" s="14"/>
      <c r="J77" s="14"/>
    </row>
    <row r="78" spans="1:11" s="22" customFormat="1" ht="14.25" customHeight="1" x14ac:dyDescent="0.3">
      <c r="A78" s="25"/>
      <c r="B78" s="48" t="s">
        <v>52</v>
      </c>
      <c r="C78" s="49"/>
      <c r="D78" s="49"/>
      <c r="E78" s="49"/>
      <c r="F78" s="50"/>
      <c r="G78" s="20"/>
      <c r="H78" s="17" t="str">
        <f t="shared" ref="H78:H85" si="6">IF(AND(H$10&lt;&gt;"",G78&lt;&gt;""),G78,"")</f>
        <v/>
      </c>
      <c r="I78" s="17" t="str">
        <f t="shared" ref="I78:I85" si="7">IF(AND(I$10&lt;&gt;"",H78&lt;&gt;""),H78,"")</f>
        <v/>
      </c>
      <c r="J78" s="18" t="str">
        <f>IF(J$10="","",IF(#REF!="",$I78,#REF!))</f>
        <v/>
      </c>
    </row>
    <row r="79" spans="1:11" s="22" customFormat="1" ht="14.25" customHeight="1" x14ac:dyDescent="0.3">
      <c r="B79" s="48" t="s">
        <v>54</v>
      </c>
      <c r="C79" s="49"/>
      <c r="D79" s="49"/>
      <c r="E79" s="49"/>
      <c r="F79" s="50"/>
      <c r="G79" s="20"/>
      <c r="H79" s="17" t="str">
        <f t="shared" si="6"/>
        <v/>
      </c>
      <c r="I79" s="17" t="str">
        <f t="shared" si="7"/>
        <v/>
      </c>
      <c r="J79" s="18" t="str">
        <f>IF(J$10="","",IF(#REF!="",$I79,#REF!))</f>
        <v/>
      </c>
    </row>
    <row r="80" spans="1:11" s="22" customFormat="1" ht="14.25" customHeight="1" x14ac:dyDescent="0.3">
      <c r="B80" s="99" t="s">
        <v>53</v>
      </c>
      <c r="C80" s="100"/>
      <c r="D80" s="100"/>
      <c r="E80" s="100"/>
      <c r="F80" s="101"/>
      <c r="G80" s="20"/>
      <c r="H80" s="17" t="str">
        <f t="shared" si="6"/>
        <v/>
      </c>
      <c r="I80" s="17" t="str">
        <f t="shared" si="7"/>
        <v/>
      </c>
      <c r="J80" s="18" t="str">
        <f>IF(J$10="","",IF(#REF!="",$I80,#REF!))</f>
        <v/>
      </c>
    </row>
    <row r="81" spans="2:10" s="22" customFormat="1" ht="14.25" customHeight="1" x14ac:dyDescent="0.3">
      <c r="B81" s="48" t="s">
        <v>55</v>
      </c>
      <c r="C81" s="49"/>
      <c r="D81" s="49"/>
      <c r="E81" s="49"/>
      <c r="F81" s="50"/>
      <c r="G81" s="20"/>
      <c r="H81" s="17" t="str">
        <f t="shared" si="6"/>
        <v/>
      </c>
      <c r="I81" s="17" t="str">
        <f t="shared" si="7"/>
        <v/>
      </c>
      <c r="J81" s="18" t="str">
        <f>IF(J$10="","",IF(#REF!="",$I81,#REF!))</f>
        <v/>
      </c>
    </row>
    <row r="82" spans="2:10" s="22" customFormat="1" ht="14.25" customHeight="1" x14ac:dyDescent="0.3">
      <c r="B82" s="48" t="s">
        <v>56</v>
      </c>
      <c r="C82" s="49"/>
      <c r="D82" s="49"/>
      <c r="E82" s="49"/>
      <c r="F82" s="50"/>
      <c r="G82" s="20"/>
      <c r="H82" s="17" t="str">
        <f t="shared" si="6"/>
        <v/>
      </c>
      <c r="I82" s="17" t="str">
        <f t="shared" si="7"/>
        <v/>
      </c>
      <c r="J82" s="18" t="str">
        <f>IF(J$10="","",IF(#REF!="",$I82,#REF!))</f>
        <v/>
      </c>
    </row>
    <row r="83" spans="2:10" s="22" customFormat="1" ht="14.25" customHeight="1" x14ac:dyDescent="0.3">
      <c r="B83" s="48" t="s">
        <v>57</v>
      </c>
      <c r="C83" s="49"/>
      <c r="D83" s="49"/>
      <c r="E83" s="49"/>
      <c r="F83" s="50"/>
      <c r="G83" s="20"/>
      <c r="H83" s="17" t="str">
        <f t="shared" si="6"/>
        <v/>
      </c>
      <c r="I83" s="17" t="str">
        <f t="shared" si="7"/>
        <v/>
      </c>
      <c r="J83" s="18" t="str">
        <f>IF(J$10="","",IF(#REF!="",$I83,#REF!))</f>
        <v/>
      </c>
    </row>
    <row r="84" spans="2:10" s="22" customFormat="1" ht="14.25" customHeight="1" x14ac:dyDescent="0.3">
      <c r="B84" s="48" t="s">
        <v>58</v>
      </c>
      <c r="C84" s="49"/>
      <c r="D84" s="49"/>
      <c r="E84" s="49"/>
      <c r="F84" s="50"/>
      <c r="G84" s="20"/>
      <c r="H84" s="17" t="str">
        <f t="shared" si="6"/>
        <v/>
      </c>
      <c r="I84" s="17" t="str">
        <f t="shared" si="7"/>
        <v/>
      </c>
      <c r="J84" s="18" t="str">
        <f>IF(J$10="","",IF(#REF!="",$I84,#REF!))</f>
        <v/>
      </c>
    </row>
    <row r="85" spans="2:10" s="22" customFormat="1" ht="14.25" customHeight="1" x14ac:dyDescent="0.3">
      <c r="B85" s="48" t="s">
        <v>78</v>
      </c>
      <c r="C85" s="49"/>
      <c r="D85" s="49"/>
      <c r="E85" s="49"/>
      <c r="F85" s="50"/>
      <c r="G85" s="20"/>
      <c r="H85" s="17" t="str">
        <f t="shared" si="6"/>
        <v/>
      </c>
      <c r="I85" s="17" t="str">
        <f t="shared" si="7"/>
        <v/>
      </c>
      <c r="J85" s="18" t="str">
        <f>IF(J$10="","",IF(#REF!="",$I85,#REF!))</f>
        <v/>
      </c>
    </row>
    <row r="86" spans="2:10" s="22" customFormat="1" ht="14.25" customHeight="1" x14ac:dyDescent="0.3">
      <c r="B86" s="59" t="s">
        <v>126</v>
      </c>
      <c r="C86" s="60"/>
      <c r="D86" s="60"/>
      <c r="E86" s="60"/>
      <c r="F86" s="61"/>
      <c r="G86" s="20"/>
      <c r="H86" s="17"/>
      <c r="I86" s="17"/>
      <c r="J86" s="18"/>
    </row>
    <row r="87" spans="2:10" s="22" customFormat="1" ht="14.25" customHeight="1" x14ac:dyDescent="0.3">
      <c r="B87" s="48" t="s">
        <v>59</v>
      </c>
      <c r="C87" s="49"/>
      <c r="D87" s="49"/>
      <c r="E87" s="49"/>
      <c r="F87" s="50"/>
      <c r="G87" s="20"/>
      <c r="H87" s="17"/>
      <c r="I87" s="17"/>
      <c r="J87" s="18"/>
    </row>
    <row r="88" spans="2:10" s="22" customFormat="1" ht="14.25" customHeight="1" x14ac:dyDescent="0.3">
      <c r="B88" s="99" t="s">
        <v>60</v>
      </c>
      <c r="C88" s="100"/>
      <c r="D88" s="100"/>
      <c r="E88" s="100"/>
      <c r="F88" s="101"/>
      <c r="G88" s="20"/>
      <c r="H88" s="17" t="str">
        <f t="shared" ref="H88" si="8">IF(AND(H$10&lt;&gt;"",G88&lt;&gt;""),G88,"")</f>
        <v/>
      </c>
      <c r="I88" s="17" t="str">
        <f t="shared" ref="I88" si="9">IF(AND(I$10&lt;&gt;"",H88&lt;&gt;""),H88,"")</f>
        <v/>
      </c>
      <c r="J88" s="18" t="str">
        <f>IF(J$10="","",IF(#REF!="",$I88,#REF!))</f>
        <v/>
      </c>
    </row>
    <row r="89" spans="2:10" s="22" customFormat="1" ht="14.25" customHeight="1" x14ac:dyDescent="0.3">
      <c r="B89" s="48" t="s">
        <v>61</v>
      </c>
      <c r="C89" s="49"/>
      <c r="D89" s="49"/>
      <c r="E89" s="49"/>
      <c r="F89" s="50"/>
      <c r="G89" s="20"/>
      <c r="H89" s="17"/>
      <c r="I89" s="17"/>
      <c r="J89" s="18"/>
    </row>
    <row r="90" spans="2:10" s="22" customFormat="1" ht="14.25" customHeight="1" x14ac:dyDescent="0.3">
      <c r="B90" s="99" t="s">
        <v>62</v>
      </c>
      <c r="C90" s="100"/>
      <c r="D90" s="100"/>
      <c r="E90" s="100"/>
      <c r="F90" s="101"/>
      <c r="G90" s="20"/>
      <c r="H90" s="17"/>
      <c r="I90" s="17"/>
      <c r="J90" s="18"/>
    </row>
    <row r="91" spans="2:10" s="22" customFormat="1" ht="14.25" customHeight="1" x14ac:dyDescent="0.3">
      <c r="B91" s="48" t="s">
        <v>63</v>
      </c>
      <c r="C91" s="49"/>
      <c r="D91" s="49"/>
      <c r="E91" s="49"/>
      <c r="F91" s="50"/>
      <c r="G91" s="20"/>
      <c r="H91" s="17"/>
      <c r="I91" s="17"/>
      <c r="J91" s="18"/>
    </row>
    <row r="92" spans="2:10" s="22" customFormat="1" ht="14.25" customHeight="1" x14ac:dyDescent="0.3">
      <c r="B92" s="48" t="s">
        <v>64</v>
      </c>
      <c r="C92" s="49"/>
      <c r="D92" s="49"/>
      <c r="E92" s="49"/>
      <c r="F92" s="50"/>
      <c r="G92" s="20"/>
      <c r="H92" s="17"/>
      <c r="I92" s="17"/>
      <c r="J92" s="18"/>
    </row>
    <row r="93" spans="2:10" s="22" customFormat="1" ht="14.25" customHeight="1" x14ac:dyDescent="0.3">
      <c r="B93" s="48" t="s">
        <v>113</v>
      </c>
      <c r="C93" s="49"/>
      <c r="D93" s="49"/>
      <c r="E93" s="49"/>
      <c r="F93" s="50"/>
      <c r="G93" s="20"/>
      <c r="H93" s="17"/>
      <c r="I93" s="17"/>
      <c r="J93" s="18"/>
    </row>
    <row r="94" spans="2:10" s="22" customFormat="1" ht="14.25" customHeight="1" x14ac:dyDescent="0.3">
      <c r="B94" s="48" t="s">
        <v>65</v>
      </c>
      <c r="C94" s="49"/>
      <c r="D94" s="49"/>
      <c r="E94" s="49"/>
      <c r="F94" s="50"/>
      <c r="G94" s="20"/>
      <c r="H94" s="17"/>
      <c r="I94" s="17"/>
      <c r="J94" s="18"/>
    </row>
    <row r="95" spans="2:10" s="22" customFormat="1" ht="14.25" customHeight="1" x14ac:dyDescent="0.3">
      <c r="B95" s="48" t="s">
        <v>66</v>
      </c>
      <c r="C95" s="49"/>
      <c r="D95" s="49"/>
      <c r="E95" s="49"/>
      <c r="F95" s="50"/>
      <c r="G95" s="20"/>
      <c r="H95" s="17"/>
      <c r="I95" s="17"/>
      <c r="J95" s="18"/>
    </row>
    <row r="96" spans="2:10" s="22" customFormat="1" ht="14.25" customHeight="1" x14ac:dyDescent="0.3">
      <c r="B96" s="48" t="s">
        <v>67</v>
      </c>
      <c r="C96" s="49"/>
      <c r="D96" s="49"/>
      <c r="E96" s="49"/>
      <c r="F96" s="50"/>
      <c r="G96" s="20"/>
      <c r="H96" s="17"/>
      <c r="I96" s="17"/>
      <c r="J96" s="18"/>
    </row>
    <row r="97" spans="2:10" s="22" customFormat="1" ht="14.25" customHeight="1" x14ac:dyDescent="0.3">
      <c r="B97" s="48" t="s">
        <v>76</v>
      </c>
      <c r="C97" s="49"/>
      <c r="D97" s="49"/>
      <c r="E97" s="49"/>
      <c r="F97" s="50"/>
      <c r="G97" s="20"/>
      <c r="H97" s="17"/>
      <c r="I97" s="17"/>
      <c r="J97" s="18"/>
    </row>
    <row r="98" spans="2:10" ht="14.25" customHeight="1" x14ac:dyDescent="0.35">
      <c r="B98" s="2" t="s">
        <v>0</v>
      </c>
      <c r="C98" s="3"/>
      <c r="D98" s="3"/>
      <c r="E98" s="57" t="s">
        <v>114</v>
      </c>
      <c r="F98" s="57"/>
      <c r="G98" s="57"/>
      <c r="H98" s="57"/>
      <c r="I98" s="57"/>
      <c r="J98" s="58"/>
    </row>
    <row r="99" spans="2:10" ht="15" customHeight="1" x14ac:dyDescent="0.3">
      <c r="B99" s="4" t="s">
        <v>18</v>
      </c>
      <c r="C99" s="38" t="s">
        <v>1</v>
      </c>
      <c r="D99" s="3"/>
      <c r="E99" s="38" t="s">
        <v>2</v>
      </c>
      <c r="F99" s="7" t="str">
        <f>IF(F49="","",F49)</f>
        <v/>
      </c>
      <c r="G99" s="66" t="s">
        <v>3</v>
      </c>
      <c r="H99" s="67"/>
      <c r="I99" s="67"/>
      <c r="J99" s="68"/>
    </row>
    <row r="100" spans="2:10" ht="15" customHeight="1" x14ac:dyDescent="0.3">
      <c r="B100" s="69">
        <f>B3</f>
        <v>0</v>
      </c>
      <c r="C100" s="70"/>
      <c r="D100" s="70"/>
      <c r="E100" s="70"/>
      <c r="F100" s="71"/>
      <c r="G100" s="75" t="s">
        <v>4</v>
      </c>
      <c r="H100" s="76"/>
      <c r="I100" s="76"/>
      <c r="J100" s="77"/>
    </row>
    <row r="101" spans="2:10" ht="15" customHeight="1" x14ac:dyDescent="0.3">
      <c r="B101" s="72"/>
      <c r="C101" s="73"/>
      <c r="D101" s="73"/>
      <c r="E101" s="73"/>
      <c r="F101" s="74"/>
      <c r="G101" s="75" t="s">
        <v>5</v>
      </c>
      <c r="H101" s="76"/>
      <c r="I101" s="76"/>
      <c r="J101" s="77"/>
    </row>
    <row r="102" spans="2:10" ht="15" customHeight="1" x14ac:dyDescent="0.3">
      <c r="B102" s="78" t="s">
        <v>21</v>
      </c>
      <c r="C102" s="79"/>
      <c r="D102" s="80" t="s">
        <v>6</v>
      </c>
      <c r="E102" s="80"/>
      <c r="F102" s="7" t="str">
        <f>IF(F52="","",F52)</f>
        <v/>
      </c>
      <c r="G102" s="75" t="s">
        <v>7</v>
      </c>
      <c r="H102" s="76"/>
      <c r="I102" s="76"/>
      <c r="J102" s="77"/>
    </row>
    <row r="103" spans="2:10" ht="15" customHeight="1" x14ac:dyDescent="0.3">
      <c r="B103" s="81" t="str">
        <f>B53</f>
        <v>Manufacturing Technology</v>
      </c>
      <c r="C103" s="82"/>
      <c r="D103" s="82"/>
      <c r="E103" s="82"/>
      <c r="F103" s="105"/>
      <c r="G103" s="75" t="s">
        <v>8</v>
      </c>
      <c r="H103" s="76"/>
      <c r="I103" s="76"/>
      <c r="J103" s="77"/>
    </row>
    <row r="104" spans="2:10" ht="15" customHeight="1" x14ac:dyDescent="0.3">
      <c r="B104" s="106" t="str">
        <f>B54</f>
        <v>Manufacturing Technician</v>
      </c>
      <c r="C104" s="107"/>
      <c r="D104" s="107"/>
      <c r="E104" s="107"/>
      <c r="F104" s="107"/>
      <c r="G104" s="85" t="s">
        <v>9</v>
      </c>
      <c r="H104" s="86"/>
      <c r="I104" s="86"/>
      <c r="J104" s="87"/>
    </row>
    <row r="105" spans="2:10" ht="15" customHeight="1" x14ac:dyDescent="0.3">
      <c r="B105" s="9" t="s">
        <v>10</v>
      </c>
      <c r="C105" s="10" t="s">
        <v>26</v>
      </c>
      <c r="D105" s="10"/>
      <c r="E105" s="10"/>
      <c r="F105" s="11"/>
      <c r="G105" s="88"/>
      <c r="H105" s="89"/>
      <c r="I105" s="89"/>
      <c r="J105" s="90"/>
    </row>
    <row r="106" spans="2:10" ht="15" customHeight="1" x14ac:dyDescent="0.3">
      <c r="B106" s="91"/>
      <c r="C106" s="92"/>
      <c r="D106" s="92"/>
      <c r="E106" s="38" t="str">
        <f>E56</f>
        <v>Hours</v>
      </c>
      <c r="F106" s="34">
        <f>F56</f>
        <v>410</v>
      </c>
      <c r="G106" s="93"/>
      <c r="H106" s="94"/>
      <c r="I106" s="94"/>
      <c r="J106" s="95"/>
    </row>
    <row r="107" spans="2:10" ht="15" customHeight="1" x14ac:dyDescent="0.3">
      <c r="B107" s="96"/>
      <c r="C107" s="97"/>
      <c r="D107" s="97"/>
      <c r="E107" s="97"/>
      <c r="F107" s="98"/>
      <c r="G107" s="24" t="str">
        <f>IF(G57=0,"",G57)</f>
        <v/>
      </c>
      <c r="H107" s="24" t="str">
        <f t="shared" ref="H107:J107" si="10">IF(H57=0,"",H57)</f>
        <v/>
      </c>
      <c r="I107" s="24" t="str">
        <f t="shared" si="10"/>
        <v/>
      </c>
      <c r="J107" s="24" t="str">
        <f t="shared" si="10"/>
        <v/>
      </c>
    </row>
    <row r="108" spans="2:10" s="13" customFormat="1" ht="15.6" x14ac:dyDescent="0.3">
      <c r="B108" s="62" t="s">
        <v>23</v>
      </c>
      <c r="C108" s="63"/>
      <c r="D108" s="63"/>
      <c r="E108" s="64" t="s">
        <v>115</v>
      </c>
      <c r="F108" s="65"/>
      <c r="G108" s="14">
        <v>1</v>
      </c>
      <c r="H108" s="14">
        <v>2</v>
      </c>
      <c r="I108" s="14">
        <v>3</v>
      </c>
      <c r="J108" s="14" t="s">
        <v>11</v>
      </c>
    </row>
    <row r="109" spans="2:10" s="22" customFormat="1" ht="14.25" customHeight="1" x14ac:dyDescent="0.3">
      <c r="B109" s="59" t="s">
        <v>127</v>
      </c>
      <c r="C109" s="60"/>
      <c r="D109" s="60"/>
      <c r="E109" s="60"/>
      <c r="F109" s="61"/>
      <c r="G109" s="20"/>
      <c r="H109" s="17"/>
      <c r="I109" s="17"/>
      <c r="J109" s="18"/>
    </row>
    <row r="110" spans="2:10" s="22" customFormat="1" ht="14.25" customHeight="1" x14ac:dyDescent="0.3">
      <c r="B110" s="48" t="s">
        <v>68</v>
      </c>
      <c r="C110" s="49"/>
      <c r="D110" s="49"/>
      <c r="E110" s="49"/>
      <c r="F110" s="50"/>
      <c r="G110" s="20"/>
      <c r="H110" s="17"/>
      <c r="I110" s="17"/>
      <c r="J110" s="18"/>
    </row>
    <row r="111" spans="2:10" s="22" customFormat="1" ht="14.25" customHeight="1" x14ac:dyDescent="0.3">
      <c r="B111" s="99" t="s">
        <v>69</v>
      </c>
      <c r="C111" s="100"/>
      <c r="D111" s="100"/>
      <c r="E111" s="100"/>
      <c r="F111" s="101"/>
      <c r="G111" s="20"/>
      <c r="H111" s="17" t="str">
        <f t="shared" ref="H111" si="11">IF(AND(H$10&lt;&gt;"",G111&lt;&gt;""),G111,"")</f>
        <v/>
      </c>
      <c r="I111" s="17" t="str">
        <f t="shared" ref="I111" si="12">IF(AND(I$10&lt;&gt;"",H111&lt;&gt;""),H111,"")</f>
        <v/>
      </c>
      <c r="J111" s="18" t="str">
        <f>IF(J$10="","",IF(#REF!="",$I111,#REF!))</f>
        <v/>
      </c>
    </row>
    <row r="112" spans="2:10" s="22" customFormat="1" ht="14.25" customHeight="1" x14ac:dyDescent="0.3">
      <c r="B112" s="48" t="s">
        <v>70</v>
      </c>
      <c r="C112" s="49"/>
      <c r="D112" s="49"/>
      <c r="E112" s="49"/>
      <c r="F112" s="50"/>
      <c r="G112" s="20"/>
      <c r="H112" s="17"/>
      <c r="I112" s="17"/>
      <c r="J112" s="18"/>
    </row>
    <row r="113" spans="2:13" s="22" customFormat="1" ht="14.25" customHeight="1" x14ac:dyDescent="0.3">
      <c r="B113" s="99" t="s">
        <v>71</v>
      </c>
      <c r="C113" s="100"/>
      <c r="D113" s="100"/>
      <c r="E113" s="100"/>
      <c r="F113" s="101"/>
      <c r="G113" s="20"/>
      <c r="H113" s="17"/>
      <c r="I113" s="17"/>
      <c r="J113" s="18"/>
    </row>
    <row r="114" spans="2:13" s="22" customFormat="1" ht="14.25" customHeight="1" x14ac:dyDescent="0.3">
      <c r="B114" s="48" t="s">
        <v>72</v>
      </c>
      <c r="C114" s="49"/>
      <c r="D114" s="49"/>
      <c r="E114" s="49"/>
      <c r="F114" s="50"/>
      <c r="G114" s="20"/>
      <c r="H114" s="17"/>
      <c r="I114" s="17"/>
      <c r="J114" s="18"/>
    </row>
    <row r="115" spans="2:13" s="22" customFormat="1" ht="14.25" customHeight="1" x14ac:dyDescent="0.3">
      <c r="B115" s="48" t="s">
        <v>73</v>
      </c>
      <c r="C115" s="49"/>
      <c r="D115" s="49"/>
      <c r="E115" s="49"/>
      <c r="F115" s="50"/>
      <c r="G115" s="20"/>
      <c r="H115" s="17"/>
      <c r="I115" s="17"/>
      <c r="J115" s="18"/>
    </row>
    <row r="116" spans="2:13" s="22" customFormat="1" ht="14.25" customHeight="1" x14ac:dyDescent="0.3">
      <c r="B116" s="48" t="s">
        <v>74</v>
      </c>
      <c r="C116" s="49"/>
      <c r="D116" s="49"/>
      <c r="E116" s="49"/>
      <c r="F116" s="50"/>
      <c r="G116" s="20"/>
      <c r="H116" s="17"/>
      <c r="I116" s="17"/>
      <c r="J116" s="18"/>
    </row>
    <row r="117" spans="2:13" s="22" customFormat="1" ht="14.25" customHeight="1" x14ac:dyDescent="0.3">
      <c r="B117" s="48" t="s">
        <v>75</v>
      </c>
      <c r="C117" s="49"/>
      <c r="D117" s="49"/>
      <c r="E117" s="49"/>
      <c r="F117" s="50"/>
      <c r="G117" s="20"/>
      <c r="H117" s="17"/>
      <c r="I117" s="17"/>
      <c r="J117" s="18"/>
    </row>
    <row r="118" spans="2:13" s="22" customFormat="1" ht="14.25" customHeight="1" x14ac:dyDescent="0.3">
      <c r="B118" s="48" t="s">
        <v>99</v>
      </c>
      <c r="C118" s="49"/>
      <c r="D118" s="49"/>
      <c r="E118" s="49"/>
      <c r="F118" s="50"/>
      <c r="G118" s="20"/>
      <c r="H118" s="17"/>
      <c r="I118" s="17"/>
      <c r="J118" s="18"/>
    </row>
    <row r="119" spans="2:13" s="22" customFormat="1" ht="14.25" customHeight="1" x14ac:dyDescent="0.3">
      <c r="B119" s="59" t="s">
        <v>128</v>
      </c>
      <c r="C119" s="60"/>
      <c r="D119" s="60"/>
      <c r="E119" s="60"/>
      <c r="F119" s="61"/>
      <c r="G119" s="20"/>
      <c r="H119" s="17"/>
      <c r="I119" s="17"/>
      <c r="J119" s="18"/>
    </row>
    <row r="120" spans="2:13" s="22" customFormat="1" ht="14.25" customHeight="1" x14ac:dyDescent="0.3">
      <c r="B120" s="48" t="s">
        <v>92</v>
      </c>
      <c r="C120" s="49"/>
      <c r="D120" s="49"/>
      <c r="E120" s="49"/>
      <c r="F120" s="50"/>
      <c r="G120" s="20"/>
      <c r="H120" s="17"/>
      <c r="I120" s="17"/>
      <c r="J120" s="18"/>
    </row>
    <row r="121" spans="2:13" s="22" customFormat="1" ht="14.25" customHeight="1" x14ac:dyDescent="0.3">
      <c r="B121" s="48" t="s">
        <v>93</v>
      </c>
      <c r="C121" s="49"/>
      <c r="D121" s="49"/>
      <c r="E121" s="49"/>
      <c r="F121" s="50"/>
      <c r="G121" s="20"/>
      <c r="H121" s="17"/>
      <c r="I121" s="17"/>
      <c r="J121" s="18"/>
    </row>
    <row r="122" spans="2:13" s="22" customFormat="1" ht="14.25" customHeight="1" x14ac:dyDescent="0.3">
      <c r="B122" s="99" t="s">
        <v>94</v>
      </c>
      <c r="C122" s="100"/>
      <c r="D122" s="100"/>
      <c r="E122" s="100"/>
      <c r="F122" s="101"/>
      <c r="G122" s="20"/>
      <c r="H122" s="17"/>
      <c r="I122" s="17"/>
      <c r="J122" s="18"/>
    </row>
    <row r="123" spans="2:13" s="22" customFormat="1" ht="14.25" customHeight="1" x14ac:dyDescent="0.3">
      <c r="B123" s="48" t="s">
        <v>95</v>
      </c>
      <c r="C123" s="49"/>
      <c r="D123" s="49"/>
      <c r="E123" s="49"/>
      <c r="F123" s="50"/>
      <c r="G123" s="20"/>
      <c r="H123" s="17"/>
      <c r="I123" s="17"/>
      <c r="J123" s="18"/>
    </row>
    <row r="124" spans="2:13" s="22" customFormat="1" ht="14.25" customHeight="1" x14ac:dyDescent="0.3">
      <c r="B124" s="99" t="s">
        <v>96</v>
      </c>
      <c r="C124" s="100"/>
      <c r="D124" s="100"/>
      <c r="E124" s="100"/>
      <c r="F124" s="101"/>
      <c r="G124" s="20"/>
      <c r="H124" s="17" t="str">
        <f t="shared" ref="H124" si="13">IF(AND(H$10&lt;&gt;"",G124&lt;&gt;""),G124,"")</f>
        <v/>
      </c>
      <c r="I124" s="17" t="str">
        <f t="shared" ref="I124" si="14">IF(AND(I$10&lt;&gt;"",H124&lt;&gt;""),H124,"")</f>
        <v/>
      </c>
      <c r="J124" s="18" t="str">
        <f>IF(J$10="","",IF(#REF!="",$I124,#REF!))</f>
        <v/>
      </c>
    </row>
    <row r="125" spans="2:13" s="22" customFormat="1" ht="14.25" customHeight="1" x14ac:dyDescent="0.3">
      <c r="B125" s="48" t="s">
        <v>97</v>
      </c>
      <c r="C125" s="49"/>
      <c r="D125" s="49"/>
      <c r="E125" s="49"/>
      <c r="F125" s="50"/>
      <c r="G125" s="20"/>
      <c r="H125" s="17"/>
      <c r="I125" s="17"/>
      <c r="J125" s="18"/>
    </row>
    <row r="126" spans="2:13" s="22" customFormat="1" ht="14.25" customHeight="1" x14ac:dyDescent="0.3">
      <c r="B126" s="48" t="s">
        <v>98</v>
      </c>
      <c r="C126" s="49"/>
      <c r="D126" s="49"/>
      <c r="E126" s="49"/>
      <c r="F126" s="50"/>
      <c r="G126" s="20"/>
      <c r="H126" s="17"/>
      <c r="I126" s="17"/>
      <c r="J126" s="18"/>
    </row>
    <row r="127" spans="2:13" s="22" customFormat="1" ht="14.25" customHeight="1" x14ac:dyDescent="0.3">
      <c r="B127" s="59" t="s">
        <v>129</v>
      </c>
      <c r="C127" s="60"/>
      <c r="D127" s="60"/>
      <c r="E127" s="60"/>
      <c r="F127" s="61"/>
      <c r="G127" s="20"/>
      <c r="H127" s="17"/>
      <c r="I127" s="17"/>
      <c r="J127" s="18"/>
    </row>
    <row r="128" spans="2:13" s="22" customFormat="1" ht="14.25" customHeight="1" x14ac:dyDescent="0.3">
      <c r="B128" s="48" t="s">
        <v>107</v>
      </c>
      <c r="C128" s="49"/>
      <c r="D128" s="49"/>
      <c r="E128" s="49"/>
      <c r="F128" s="50"/>
      <c r="G128" s="20"/>
      <c r="H128" s="17"/>
      <c r="I128" s="17"/>
      <c r="J128" s="18"/>
      <c r="M128" s="47"/>
    </row>
    <row r="129" spans="2:13" s="22" customFormat="1" ht="14.25" customHeight="1" x14ac:dyDescent="0.3">
      <c r="B129" s="48" t="s">
        <v>106</v>
      </c>
      <c r="C129" s="49"/>
      <c r="D129" s="49"/>
      <c r="E129" s="49"/>
      <c r="F129" s="50"/>
      <c r="G129" s="20"/>
      <c r="H129" s="17"/>
      <c r="I129" s="17"/>
      <c r="J129" s="18"/>
    </row>
    <row r="130" spans="2:13" s="22" customFormat="1" ht="14.25" customHeight="1" x14ac:dyDescent="0.3">
      <c r="B130" s="99" t="s">
        <v>108</v>
      </c>
      <c r="C130" s="100"/>
      <c r="D130" s="100"/>
      <c r="E130" s="100"/>
      <c r="F130" s="101"/>
      <c r="G130" s="20"/>
      <c r="H130" s="17"/>
      <c r="I130" s="17"/>
      <c r="J130" s="18"/>
    </row>
    <row r="131" spans="2:13" s="22" customFormat="1" ht="14.25" customHeight="1" x14ac:dyDescent="0.3">
      <c r="B131" s="48" t="s">
        <v>109</v>
      </c>
      <c r="C131" s="49"/>
      <c r="D131" s="49"/>
      <c r="E131" s="49"/>
      <c r="F131" s="50"/>
      <c r="G131" s="20"/>
      <c r="H131" s="17"/>
      <c r="I131" s="17"/>
      <c r="J131" s="18"/>
    </row>
    <row r="132" spans="2:13" s="22" customFormat="1" ht="14.25" customHeight="1" x14ac:dyDescent="0.3">
      <c r="B132" s="48" t="s">
        <v>110</v>
      </c>
      <c r="C132" s="49"/>
      <c r="D132" s="49"/>
      <c r="E132" s="49"/>
      <c r="F132" s="50"/>
      <c r="G132" s="20"/>
      <c r="H132" s="17"/>
      <c r="I132" s="17"/>
      <c r="J132" s="18"/>
    </row>
    <row r="133" spans="2:13" s="22" customFormat="1" ht="14.25" customHeight="1" x14ac:dyDescent="0.3">
      <c r="B133" s="48" t="s">
        <v>111</v>
      </c>
      <c r="C133" s="49"/>
      <c r="D133" s="49"/>
      <c r="E133" s="49"/>
      <c r="F133" s="50"/>
      <c r="G133" s="20"/>
      <c r="H133" s="17"/>
      <c r="I133" s="17"/>
      <c r="J133" s="18"/>
    </row>
    <row r="134" spans="2:13" s="22" customFormat="1" ht="14.25" customHeight="1" x14ac:dyDescent="0.3">
      <c r="B134" s="48" t="s">
        <v>118</v>
      </c>
      <c r="C134" s="49"/>
      <c r="D134" s="49"/>
      <c r="E134" s="49"/>
      <c r="F134" s="50"/>
      <c r="G134" s="20"/>
      <c r="H134" s="17"/>
      <c r="I134" s="17"/>
      <c r="J134" s="18"/>
    </row>
    <row r="135" spans="2:13" s="22" customFormat="1" ht="14.25" customHeight="1" x14ac:dyDescent="0.3">
      <c r="B135" s="48" t="s">
        <v>117</v>
      </c>
      <c r="C135" s="49"/>
      <c r="D135" s="49"/>
      <c r="E135" s="49"/>
      <c r="F135" s="50"/>
      <c r="G135" s="20"/>
      <c r="H135" s="17"/>
      <c r="I135" s="17"/>
      <c r="J135" s="18"/>
      <c r="M135" s="47"/>
    </row>
    <row r="136" spans="2:13" s="22" customFormat="1" ht="14.25" customHeight="1" x14ac:dyDescent="0.3">
      <c r="B136" s="59" t="s">
        <v>130</v>
      </c>
      <c r="C136" s="60"/>
      <c r="D136" s="60"/>
      <c r="E136" s="60"/>
      <c r="F136" s="61"/>
      <c r="G136" s="20"/>
      <c r="H136" s="17"/>
      <c r="I136" s="17"/>
      <c r="J136" s="18"/>
      <c r="M136" s="47"/>
    </row>
    <row r="137" spans="2:13" s="22" customFormat="1" ht="14.25" customHeight="1" x14ac:dyDescent="0.3">
      <c r="B137" s="48" t="s">
        <v>100</v>
      </c>
      <c r="C137" s="49"/>
      <c r="D137" s="49"/>
      <c r="E137" s="49"/>
      <c r="F137" s="50"/>
      <c r="G137" s="20"/>
      <c r="H137" s="17"/>
      <c r="I137" s="17"/>
      <c r="J137" s="18"/>
      <c r="M137" s="47"/>
    </row>
    <row r="138" spans="2:13" s="22" customFormat="1" ht="14.25" customHeight="1" x14ac:dyDescent="0.3">
      <c r="B138" s="48" t="s">
        <v>101</v>
      </c>
      <c r="C138" s="49"/>
      <c r="D138" s="49"/>
      <c r="E138" s="49"/>
      <c r="F138" s="50"/>
      <c r="G138" s="20"/>
      <c r="H138" s="17"/>
      <c r="I138" s="17"/>
      <c r="J138" s="18"/>
      <c r="M138" s="46"/>
    </row>
    <row r="139" spans="2:13" s="22" customFormat="1" ht="14.25" customHeight="1" x14ac:dyDescent="0.3">
      <c r="B139" s="35"/>
      <c r="C139" s="36"/>
      <c r="D139" s="36"/>
      <c r="E139" s="36"/>
      <c r="F139" s="37"/>
      <c r="G139" s="20"/>
      <c r="H139" s="17"/>
      <c r="I139" s="17"/>
      <c r="J139" s="18"/>
      <c r="M139" s="46"/>
    </row>
    <row r="140" spans="2:13" s="22" customFormat="1" ht="14.25" customHeight="1" x14ac:dyDescent="0.3">
      <c r="B140" s="29" t="s">
        <v>20</v>
      </c>
      <c r="C140" s="30"/>
      <c r="D140" s="30"/>
      <c r="E140" s="30"/>
      <c r="F140" s="31"/>
      <c r="G140" s="20"/>
      <c r="H140" s="17"/>
      <c r="I140" s="17"/>
      <c r="J140" s="18"/>
      <c r="M140" s="46"/>
    </row>
    <row r="141" spans="2:13" s="22" customFormat="1" ht="14.25" customHeight="1" x14ac:dyDescent="0.3">
      <c r="B141" s="102" t="s">
        <v>119</v>
      </c>
      <c r="C141" s="103"/>
      <c r="D141" s="103"/>
      <c r="E141" s="103"/>
      <c r="F141" s="104"/>
      <c r="G141" s="20"/>
      <c r="H141" s="17" t="str">
        <f t="shared" ref="H141:I143" si="15">IF(AND(H$10&lt;&gt;"",G141&lt;&gt;""),G141,"")</f>
        <v/>
      </c>
      <c r="I141" s="17" t="str">
        <f t="shared" si="15"/>
        <v/>
      </c>
      <c r="J141" s="18" t="str">
        <f>IF(J$10="","",IF(#REF!="",$I141,#REF!))</f>
        <v/>
      </c>
    </row>
    <row r="142" spans="2:13" s="22" customFormat="1" ht="14.25" customHeight="1" x14ac:dyDescent="0.3">
      <c r="B142" s="32"/>
      <c r="C142" s="32"/>
      <c r="D142" s="32"/>
      <c r="E142" s="32"/>
      <c r="F142" s="32"/>
      <c r="G142" s="20"/>
      <c r="H142" s="17" t="str">
        <f t="shared" si="15"/>
        <v/>
      </c>
      <c r="I142" s="17" t="str">
        <f t="shared" si="15"/>
        <v/>
      </c>
      <c r="J142" s="18" t="str">
        <f>IF(J$10="","",IF(#REF!="",$I142,#REF!))</f>
        <v/>
      </c>
      <c r="M142" s="47"/>
    </row>
    <row r="143" spans="2:13" s="22" customFormat="1" ht="14.25" customHeight="1" x14ac:dyDescent="0.3">
      <c r="B143" s="8"/>
      <c r="C143" s="8"/>
      <c r="D143" s="8"/>
      <c r="E143" s="8"/>
      <c r="F143" s="8"/>
      <c r="G143" s="23"/>
      <c r="H143" s="21" t="str">
        <f t="shared" si="15"/>
        <v/>
      </c>
      <c r="I143" s="21" t="str">
        <f t="shared" si="15"/>
        <v/>
      </c>
      <c r="J143" s="18" t="str">
        <f>IF(J$10="","",IF(#REF!="",$I143,#REF!))</f>
        <v/>
      </c>
      <c r="K143" s="26"/>
      <c r="L143" s="27"/>
    </row>
    <row r="144" spans="2:13" s="22" customFormat="1" ht="14.25" customHeight="1" x14ac:dyDescent="0.3">
      <c r="B144" s="8"/>
      <c r="C144" s="8"/>
      <c r="D144" s="8"/>
      <c r="E144" s="8"/>
      <c r="F144" s="8"/>
      <c r="G144" s="23"/>
      <c r="H144" s="21"/>
      <c r="I144" s="21"/>
      <c r="J144" s="40"/>
      <c r="K144" s="27"/>
      <c r="L144" s="27"/>
    </row>
    <row r="145" spans="2:10" s="28" customFormat="1" ht="18.75" customHeight="1" x14ac:dyDescent="0.3">
      <c r="B145" s="8"/>
      <c r="C145" s="8"/>
      <c r="D145" s="8"/>
      <c r="E145" s="8"/>
      <c r="F145" s="8"/>
      <c r="G145" s="20"/>
      <c r="H145" s="21" t="str">
        <f>IF(AND(H$10&lt;&gt;"",G145&lt;&gt;""),G145,"")</f>
        <v/>
      </c>
      <c r="I145" s="21" t="str">
        <f t="shared" ref="I145:I146" si="16">IF(AND(I$10&lt;&gt;"",H145&lt;&gt;""),H145,"")</f>
        <v/>
      </c>
      <c r="J145" s="21"/>
    </row>
    <row r="146" spans="2:10" ht="18.75" customHeight="1" x14ac:dyDescent="0.3">
      <c r="C146" s="39"/>
      <c r="G146" s="20"/>
      <c r="H146" s="17" t="str">
        <f>IF(AND(H$10&lt;&gt;"",G146&lt;&gt;""),G146,"")</f>
        <v/>
      </c>
      <c r="I146" s="17" t="str">
        <f t="shared" si="16"/>
        <v/>
      </c>
      <c r="J146" s="20"/>
    </row>
    <row r="147" spans="2:10" ht="15" customHeight="1" x14ac:dyDescent="0.3">
      <c r="G147" s="27"/>
      <c r="H147" s="27"/>
      <c r="I147" s="27"/>
      <c r="J147" s="27"/>
    </row>
    <row r="148" spans="2:10" ht="15" customHeight="1" x14ac:dyDescent="0.3">
      <c r="G148" s="27"/>
      <c r="H148" s="27"/>
      <c r="I148" s="27"/>
      <c r="J148" s="27"/>
    </row>
    <row r="149" spans="2:10" ht="15" customHeight="1" x14ac:dyDescent="0.3">
      <c r="G149" s="27"/>
      <c r="H149" s="27"/>
      <c r="I149" s="27"/>
      <c r="J149" s="27"/>
    </row>
    <row r="150" spans="2:10" ht="15" customHeight="1" x14ac:dyDescent="0.3">
      <c r="G150" s="27"/>
      <c r="H150" s="27"/>
      <c r="I150" s="27"/>
      <c r="J150" s="27"/>
    </row>
  </sheetData>
  <mergeCells count="160">
    <mergeCell ref="B119:F119"/>
    <mergeCell ref="B120:F120"/>
    <mergeCell ref="B121:F121"/>
    <mergeCell ref="B122:F122"/>
    <mergeCell ref="B123:F123"/>
    <mergeCell ref="B114:F114"/>
    <mergeCell ref="B133:F133"/>
    <mergeCell ref="B134:F134"/>
    <mergeCell ref="B128:F128"/>
    <mergeCell ref="B129:F129"/>
    <mergeCell ref="B130:F130"/>
    <mergeCell ref="B131:F131"/>
    <mergeCell ref="B132:F132"/>
    <mergeCell ref="B124:F124"/>
    <mergeCell ref="B125:F125"/>
    <mergeCell ref="B126:F126"/>
    <mergeCell ref="B127:F127"/>
    <mergeCell ref="B116:F116"/>
    <mergeCell ref="B117:F117"/>
    <mergeCell ref="B118:F118"/>
    <mergeCell ref="B90:F90"/>
    <mergeCell ref="B91:F91"/>
    <mergeCell ref="B92:F92"/>
    <mergeCell ref="B93:F93"/>
    <mergeCell ref="B94:F94"/>
    <mergeCell ref="G103:J103"/>
    <mergeCell ref="B104:F104"/>
    <mergeCell ref="G104:J104"/>
    <mergeCell ref="G105:J105"/>
    <mergeCell ref="B111:F111"/>
    <mergeCell ref="E98:J98"/>
    <mergeCell ref="G99:J99"/>
    <mergeCell ref="B100:F101"/>
    <mergeCell ref="G100:J100"/>
    <mergeCell ref="G101:J101"/>
    <mergeCell ref="B102:C102"/>
    <mergeCell ref="D102:E102"/>
    <mergeCell ref="G102:J102"/>
    <mergeCell ref="B103:F103"/>
    <mergeCell ref="B106:D106"/>
    <mergeCell ref="G106:J106"/>
    <mergeCell ref="B79:F79"/>
    <mergeCell ref="B80:F80"/>
    <mergeCell ref="B76:F76"/>
    <mergeCell ref="B74:F74"/>
    <mergeCell ref="B75:F75"/>
    <mergeCell ref="B77:F77"/>
    <mergeCell ref="B78:F78"/>
    <mergeCell ref="B73:F73"/>
    <mergeCell ref="B70:F70"/>
    <mergeCell ref="B71:F71"/>
    <mergeCell ref="B72:F72"/>
    <mergeCell ref="B141:F141"/>
    <mergeCell ref="B136:F136"/>
    <mergeCell ref="B137:F137"/>
    <mergeCell ref="B138:F138"/>
    <mergeCell ref="B81:F81"/>
    <mergeCell ref="B82:F82"/>
    <mergeCell ref="B83:F83"/>
    <mergeCell ref="B84:F84"/>
    <mergeCell ref="B85:F85"/>
    <mergeCell ref="B86:F86"/>
    <mergeCell ref="B87:F87"/>
    <mergeCell ref="B89:F89"/>
    <mergeCell ref="B115:F115"/>
    <mergeCell ref="B97:F97"/>
    <mergeCell ref="B109:F109"/>
    <mergeCell ref="B110:F110"/>
    <mergeCell ref="B112:F112"/>
    <mergeCell ref="B113:F113"/>
    <mergeCell ref="B107:F107"/>
    <mergeCell ref="B108:D108"/>
    <mergeCell ref="E108:F108"/>
    <mergeCell ref="B88:F88"/>
    <mergeCell ref="B95:F95"/>
    <mergeCell ref="B96:F96"/>
    <mergeCell ref="G49:J49"/>
    <mergeCell ref="B63:F63"/>
    <mergeCell ref="B64:F64"/>
    <mergeCell ref="B68:F68"/>
    <mergeCell ref="B69:F69"/>
    <mergeCell ref="B65:F65"/>
    <mergeCell ref="B66:F66"/>
    <mergeCell ref="B67:F67"/>
    <mergeCell ref="B50:F51"/>
    <mergeCell ref="G50:J50"/>
    <mergeCell ref="G51:J51"/>
    <mergeCell ref="B52:C52"/>
    <mergeCell ref="D52:E52"/>
    <mergeCell ref="G52:J52"/>
    <mergeCell ref="B56:D56"/>
    <mergeCell ref="G56:J56"/>
    <mergeCell ref="B57:F57"/>
    <mergeCell ref="B58:D58"/>
    <mergeCell ref="E58:F58"/>
    <mergeCell ref="B53:F53"/>
    <mergeCell ref="G53:J53"/>
    <mergeCell ref="B54:F54"/>
    <mergeCell ref="G54:J54"/>
    <mergeCell ref="G55:J55"/>
    <mergeCell ref="B36:F36"/>
    <mergeCell ref="B37:F37"/>
    <mergeCell ref="B38:F38"/>
    <mergeCell ref="B39:F39"/>
    <mergeCell ref="B41:F41"/>
    <mergeCell ref="B42:F42"/>
    <mergeCell ref="B43:F43"/>
    <mergeCell ref="B44:F44"/>
    <mergeCell ref="B28:F28"/>
    <mergeCell ref="B29:F29"/>
    <mergeCell ref="B40:F40"/>
    <mergeCell ref="B33:F33"/>
    <mergeCell ref="E1:J1"/>
    <mergeCell ref="B11:D11"/>
    <mergeCell ref="E11:F11"/>
    <mergeCell ref="B12:F12"/>
    <mergeCell ref="B13:F13"/>
    <mergeCell ref="B14:F14"/>
    <mergeCell ref="B15:F15"/>
    <mergeCell ref="B16:F16"/>
    <mergeCell ref="B17:F17"/>
    <mergeCell ref="G2:J2"/>
    <mergeCell ref="B3:F4"/>
    <mergeCell ref="G3:J3"/>
    <mergeCell ref="G4:J4"/>
    <mergeCell ref="B5:C5"/>
    <mergeCell ref="D5:E5"/>
    <mergeCell ref="G5:J5"/>
    <mergeCell ref="B6:F6"/>
    <mergeCell ref="G6:J6"/>
    <mergeCell ref="B7:F7"/>
    <mergeCell ref="G7:J7"/>
    <mergeCell ref="G8:J8"/>
    <mergeCell ref="B9:D9"/>
    <mergeCell ref="G9:J9"/>
    <mergeCell ref="B10:F10"/>
    <mergeCell ref="B135:F135"/>
    <mergeCell ref="B18:F18"/>
    <mergeCell ref="B19:F19"/>
    <mergeCell ref="B20:F20"/>
    <mergeCell ref="B21:F21"/>
    <mergeCell ref="B22:F22"/>
    <mergeCell ref="B25:F25"/>
    <mergeCell ref="B23:F23"/>
    <mergeCell ref="B24:F24"/>
    <mergeCell ref="E48:J48"/>
    <mergeCell ref="B30:F30"/>
    <mergeCell ref="B31:F31"/>
    <mergeCell ref="B32:F32"/>
    <mergeCell ref="B46:F46"/>
    <mergeCell ref="B59:F59"/>
    <mergeCell ref="B60:F60"/>
    <mergeCell ref="B61:F61"/>
    <mergeCell ref="B62:F62"/>
    <mergeCell ref="B47:F47"/>
    <mergeCell ref="B26:F26"/>
    <mergeCell ref="B27:F27"/>
    <mergeCell ref="B45:F45"/>
    <mergeCell ref="B34:F34"/>
    <mergeCell ref="B35:F35"/>
  </mergeCells>
  <pageMargins left="0.7" right="0.7" top="0.75" bottom="0.75" header="0.3" footer="0.3"/>
  <pageSetup scale="92" fitToHeight="2" orientation="portrait" horizontalDpi="4294967295" verticalDpi="4294967295" r:id="rId1"/>
  <rowBreaks count="2" manualBreakCount="2">
    <brk id="47" max="16383" man="1"/>
    <brk id="97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Manufact. Tech.</vt:lpstr>
      <vt:lpstr>'Manufact. Tech.'!Print_Area</vt:lpstr>
    </vt:vector>
  </TitlesOfParts>
  <Company>Woodrow Wilson Rehabilitation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shoemadc</dc:creator>
  <cp:lastModifiedBy>Mitchell, Debbie B. (WWRC)</cp:lastModifiedBy>
  <cp:lastPrinted>2017-11-07T18:31:34Z</cp:lastPrinted>
  <dcterms:created xsi:type="dcterms:W3CDTF">2009-10-28T12:42:39Z</dcterms:created>
  <dcterms:modified xsi:type="dcterms:W3CDTF">2018-04-18T14:45:59Z</dcterms:modified>
</cp:coreProperties>
</file>